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45" windowWidth="14475" windowHeight="6855" tabRatio="921" activeTab="5"/>
  </bookViews>
  <sheets>
    <sheet name="ΠΕ ΑΡΓΟΛΙΔΑΣ" sheetId="1" r:id="rId1"/>
    <sheet name="ΠΕ ΑΡΚΑΔΙΑΣ" sheetId="4" r:id="rId2"/>
    <sheet name="ΠΕ ΚΟΡΙΝΘΙΑΣ" sheetId="5" r:id="rId3"/>
    <sheet name="ΠΕ ΛΑΚΩΝΙΑΣ" sheetId="6" r:id="rId4"/>
    <sheet name="ΠΕ ΜΕΣΣΗΝΙΑΣ" sheetId="7" r:id="rId5"/>
    <sheet name="ΧΩΡΙΣ ΧΩΡΟΘΕΤΗΣΗ" sheetId="8" r:id="rId6"/>
  </sheets>
  <definedNames>
    <definedName name="_xlnm._FilterDatabase" localSheetId="0" hidden="1">'ΠΕ ΑΡΓΟΛΙΔΑΣ'!$B$4:$M$14</definedName>
    <definedName name="_xlnm._FilterDatabase" localSheetId="1">'ΠΕ ΑΡΚΑΔΙΑΣ'!$B$4:$M$27</definedName>
    <definedName name="_xlnm._FilterDatabase" localSheetId="2" hidden="1">'ΠΕ ΚΟΡΙΝΘΙΑΣ'!$B$4:$M$39</definedName>
    <definedName name="_xlnm._FilterDatabase" localSheetId="3" hidden="1">'ΠΕ ΛΑΚΩΝΙΑΣ'!$B$4:$M$35</definedName>
    <definedName name="_xlnm._FilterDatabase" localSheetId="4" hidden="1">'ΠΕ ΜΕΣΣΗΝΙΑΣ'!$B$4:$M$5</definedName>
    <definedName name="_xlnm._FilterDatabase" localSheetId="5" hidden="1">'ΧΩΡΙΣ ΧΩΡΟΘΕΤΗΣΗ'!$B$4:$M$14</definedName>
    <definedName name="_xlnm.Print_Area" localSheetId="0">'ΠΕ ΑΡΓΟΛΙΔΑΣ'!$A$1:$N$15</definedName>
    <definedName name="_xlnm.Print_Area" localSheetId="1">'ΠΕ ΑΡΚΑΔΙΑΣ'!$A$1:$N$28</definedName>
    <definedName name="_xlnm.Print_Area" localSheetId="2">'ΠΕ ΚΟΡΙΝΘΙΑΣ'!$A$1:$N$40</definedName>
    <definedName name="_xlnm.Print_Area" localSheetId="3">'ΠΕ ΛΑΚΩΝΙΑΣ'!$A$1:$N$36</definedName>
    <definedName name="_xlnm.Print_Area" localSheetId="4">'ΠΕ ΜΕΣΣΗΝΙΑΣ'!$A$1:$N$23</definedName>
    <definedName name="_xlnm.Print_Area" localSheetId="5">'ΧΩΡΙΣ ΧΩΡΟΘΕΤΗΣΗ'!$A$1:$N$42</definedName>
    <definedName name="_xlnm.Print_Titles" localSheetId="0">'ΠΕ ΑΡΓΟΛΙΔΑΣ'!$1:$4</definedName>
    <definedName name="_xlnm.Print_Titles" localSheetId="1">'ΠΕ ΑΡΚΑΔΙΑΣ'!$1:$4</definedName>
    <definedName name="_xlnm.Print_Titles" localSheetId="2">'ΠΕ ΚΟΡΙΝΘΙΑΣ'!$1:$4</definedName>
    <definedName name="_xlnm.Print_Titles" localSheetId="3">'ΠΕ ΛΑΚΩΝΙΑΣ'!$1:$4</definedName>
    <definedName name="_xlnm.Print_Titles" localSheetId="4">'ΠΕ ΜΕΣΣΗΝΙΑΣ'!$1:$4</definedName>
    <definedName name="_xlnm.Print_Titles" localSheetId="5">'ΧΩΡΙΣ ΧΩΡΟΘΕΤΗΣΗ'!$1:$4</definedName>
  </definedNames>
  <calcPr calcId="145621"/>
</workbook>
</file>

<file path=xl/calcChain.xml><?xml version="1.0" encoding="utf-8"?>
<calcChain xmlns="http://schemas.openxmlformats.org/spreadsheetml/2006/main">
  <c r="M42" i="8" l="1"/>
  <c r="M23" i="7"/>
  <c r="M36" i="6"/>
  <c r="M40" i="5"/>
  <c r="L15" i="1"/>
  <c r="I15" i="1"/>
  <c r="L42" i="8" l="1"/>
  <c r="I42" i="8"/>
  <c r="G42" i="8"/>
  <c r="M8" i="5"/>
  <c r="M9" i="5"/>
  <c r="M12" i="5"/>
  <c r="M13" i="5"/>
  <c r="M14" i="5"/>
  <c r="M15" i="5"/>
  <c r="M16" i="5"/>
  <c r="M18" i="5"/>
  <c r="M19" i="5"/>
  <c r="M20" i="5"/>
  <c r="M22" i="5"/>
  <c r="M23" i="5"/>
  <c r="M24" i="5"/>
  <c r="M25" i="5"/>
  <c r="M26" i="5"/>
  <c r="M28" i="5"/>
  <c r="M33" i="5"/>
  <c r="M34" i="5"/>
  <c r="M35" i="5"/>
  <c r="M36" i="5"/>
  <c r="M37" i="5"/>
  <c r="M39" i="5"/>
  <c r="M6" i="5"/>
  <c r="L40" i="5"/>
  <c r="I40" i="5"/>
  <c r="G40" i="5"/>
  <c r="M16" i="7"/>
  <c r="M17" i="7"/>
  <c r="M18" i="7"/>
  <c r="M19" i="7"/>
  <c r="M20" i="7"/>
  <c r="M21" i="7"/>
  <c r="M22" i="7"/>
  <c r="M7" i="1"/>
  <c r="M6" i="1"/>
  <c r="G15" i="1"/>
  <c r="I23" i="7" l="1"/>
  <c r="L36" i="6" l="1"/>
  <c r="I36" i="6"/>
  <c r="G36" i="6"/>
  <c r="I28" i="4"/>
  <c r="L23" i="7" l="1"/>
  <c r="G23" i="7"/>
  <c r="L28" i="4"/>
  <c r="G28" i="4"/>
</calcChain>
</file>

<file path=xl/sharedStrings.xml><?xml version="1.0" encoding="utf-8"?>
<sst xmlns="http://schemas.openxmlformats.org/spreadsheetml/2006/main" count="862" uniqueCount="374">
  <si>
    <t>ΑΠ</t>
  </si>
  <si>
    <t>1</t>
  </si>
  <si>
    <t>Ε.Υ.Δ. Ε.Π. ΠΕΡΙΦΕΡΕΙΑΣ ΠΕΛΟΠΟΝΝΗΣΟΥ</t>
  </si>
  <si>
    <t>27/12/2018</t>
  </si>
  <si>
    <t>2Α</t>
  </si>
  <si>
    <t>ΔΗΜΟΣ ΝΑΥΠΛΙΕΩΝ</t>
  </si>
  <si>
    <t>2</t>
  </si>
  <si>
    <t>Χρήση Οχήματος Υποστήριξης των Επισκέψεων της Κινητής Μονάδας</t>
  </si>
  <si>
    <t>30/06/2017</t>
  </si>
  <si>
    <t>2Β</t>
  </si>
  <si>
    <t>ΠΕΡΙΦΕΡΕΙΑ ΠΕΛΟΠΟΝΝΗΣΟΥ</t>
  </si>
  <si>
    <t>3</t>
  </si>
  <si>
    <t>4</t>
  </si>
  <si>
    <t>12/09/2018</t>
  </si>
  <si>
    <t>09/11/2018</t>
  </si>
  <si>
    <t xml:space="preserve">ΠΡΟΜΗΘΕΙΑ ΙΑΤΡΟΤΕΧΝΟΛΟΓΙΚΟΥ &amp; ΞΕΝΟΔΟΧΕΙΑΚΟΥ ΕΞΟΠΛΙΣΜΟΥ ΤΟΥ ΓΝ ΑΡΓΟΛΙΔΑΣ </t>
  </si>
  <si>
    <t>27/03/2018</t>
  </si>
  <si>
    <t>ΓΕΝΙΚΟ ΝΟΣΟΚΟΜΕΙΟ ΑΡΓΟΛΙΔΑΣ</t>
  </si>
  <si>
    <t>29/11/2018</t>
  </si>
  <si>
    <t>5</t>
  </si>
  <si>
    <t>6</t>
  </si>
  <si>
    <t>7</t>
  </si>
  <si>
    <t>ΚΤΗΡΙΑΚΗ ΑΝΑΒΑΘΜΙΣΗ ΚΕΝΤΡΟΥ ΥΓΕΙΑΣ ΛΥΓΟΥΡΙΟΥ</t>
  </si>
  <si>
    <t>01/03/2019</t>
  </si>
  <si>
    <t>Προσθήκη αιθουσών στο δημοτικό σχολείο Ανυφίου Δήμου Ναυπλιέων</t>
  </si>
  <si>
    <t>29/10/2018</t>
  </si>
  <si>
    <t>15/05/2019</t>
  </si>
  <si>
    <t>30/11/2018</t>
  </si>
  <si>
    <t>ΕΡΓΑΣΙΕΣ ΕΚΣΥΓΧΡΟΝΙΣΜΟΥ ΚΑΙ ΑΝΑΒΑΘΜΙΣΗΣ ΤΩΝ ΚΕΝΤΡΩΝ ΥΓΕΙΑΣ ΔΗΜΗΤΣΑΝΑΣ, ΤΡΟΠΑΙΩΝ ΚΑΙ ΛΕΩΝΙΔΙΟΥ, ΤΗΣ ΠΕΡΙΦΕΡΕΙΑΚΗΣ ΕΝΟΤΗΤΑΣ ΑΡΚΑΔΙΑΣ</t>
  </si>
  <si>
    <t>ΤΑΠΤΟΚ ΑΡΚΑΔΙΑ 2020 ΑΣΤΙΚΗ ΜΗ ΚΕΡΔΟΣΚΟΠΙΚΗ ΕΤΑΙΡΙΑ</t>
  </si>
  <si>
    <t>01/07/2019</t>
  </si>
  <si>
    <t>07/05/2019</t>
  </si>
  <si>
    <t>28/07/2016</t>
  </si>
  <si>
    <t>ΔΗΜΟΤΙΚΗ ΕΠΙΧΕΙΡΗΣΗ ΥΔΡΕΥΣΗΣ ΑΠΟΧΕΤΕΥΣΗΣ ΤΡΙΠΟΛΗΣ</t>
  </si>
  <si>
    <t>ΒΑΣΙΚΟΣ ΑΓΩΓΟΣ ΤΡΟΦΟΔΟΤΗΣΗΣ ΥΔΡΕΥΤΙΚΟΥ ΥΔΑΤΟΣ ΚΕΝΤΡΙΚΗΣ ΔΕΞΑΜΕΝΗΣ ΟΙΚΙΣΜΟΥ ΚΟΡΑΚΟΒΟΥΝΙΟΥ ΔΗΜΟΥ ΒΟΡΕΙΑΣ ΚΥΝΟΥΡΙΑΣ</t>
  </si>
  <si>
    <t>13/12/2017</t>
  </si>
  <si>
    <t>ΔΕΥΑ  Δ. ΒΟΡΕΙΑΣ ΚΥΝΟΥΡΙΑΣ</t>
  </si>
  <si>
    <t>ΒΑΣΙΚΟΣ ΑΓΩΓΟΣ ΤΡΟΦΟΔΟΤΗΣΗΣ ΥΔΡΕΥΤΙΚΟΥ ΥΔΑΤΟΣ ΚΕΝΤΡΙΚΗΣ ΔΕΞΑΜΕΝΗΣ ΟΙΚΙΣΜΟΥ ΠΑΡΑΛΙΟΥ ΑΣΤΡΟΥΣ ΔΗΜΟΥ ΒΟΡΕΙΑΣ ΚΥΝΟΥΡΙΑΣ</t>
  </si>
  <si>
    <t>ΑΡΧΑΙΟΛΟΓΙΚΗ ΠΑΡΑΚΟΛΟΥΘΗΣΗ</t>
  </si>
  <si>
    <t>ΕΦΟΡΕΙΑ ΑΡΧΑΙΟΤΗΤΩΝ ΑΡΚΑΔΙΑΣ (ΤΡΙΠΟΛΗ)</t>
  </si>
  <si>
    <t>ΑΝΑΒΑΘΜΙΣΗ ΔΙΚΤΥΟΥ ΥΔΡΕΥΣΗΣ Δ.Κ. ΛΕΩΝΙΔΙΟΥ ΔΗΜΟΥ ΝΟΤΙΑΣ ΚΥΝΟΥΡΙΑΣ</t>
  </si>
  <si>
    <t>Αναβάθμιση δικτύου ύδρευσης Δ.Κ. Λεωνιδίου</t>
  </si>
  <si>
    <t>12/02/2019</t>
  </si>
  <si>
    <t>12/12/2019</t>
  </si>
  <si>
    <t>ΣΥΝΔΕΣΗ ΜΕ Ο.Κ.Ω. (Δ.Ε.Η.)</t>
  </si>
  <si>
    <t>Αρχαιολογική παρακολούθηση από την Εφορεία Αρχαιοτήτων Αρκαδίας</t>
  </si>
  <si>
    <t>ΑΝΤΙΚΑΤΑΣΤΑΣΗ ΔΕΥΤΕΡΕΥΟΝΤΟΣ ΔΙΚΤΥΟΥ ΥΔΡΕΥΣΗΣ ΤΟΥ ΣΥΝΔΕΣΜΟΥ ΥΔΑΤΙΚΩΝ ΕΡΓΩΝ ΜΕΘΥΔΡΙΟΥ ΤΩΝ Τ.Κ. ΒΛΑΧΕΡΝΑΣ, ΔΑΡΑ, ΛΙΜΝΗΣ, ΟΡΧΟΜΕΝΟΥ, ΠΑΛΑΙΟΠΥΡΓΟΥ, ΠΑΝΑΓΙΤΣΑΣ, ΧΩΤΟΥΣΑΣ ΤΗΣ Δ.Ε. ΛΕΒΙΔΙΟΥ ΤΟΥ Δ. ΤΡΙΠΟΛΗΣ</t>
  </si>
  <si>
    <t>16/07/2018</t>
  </si>
  <si>
    <t>ΑΝΤΙΚΑΤΑΣΤΑΣΗ ΔΕΥΤΕΡΕΥΟΝΤΟΣ ΔΙΚΤΥΟΥ ΥΔΡΕΥΣΗΣ ΤΟΥ ΣΥΝΔΕΣΜΟΥ ΥΔΑΤΙΚΩΝ ΕΡΓΩΝ ΜΕΘΥΔΡΙΟΥ ΤΩΝ Τ.Κ. ΒΛΑΧΕΡΝΑΣ, ΔΑΡΑ, ΛΙΜΝΗΣ, ΟΡΧΟΜΕΝΟΥ, ΠΑΛΑΙΟΠΥΡΓΟΥ, ΠΑΝΑΓΙΤΣΑΣ, ΧΩΤΟΥΣΑΣ ΤΗΣ Δ.Ε. ΛΕΒΙΔΙΟΥ ΤΟΥ ΔΗΜΟΥ ΤΡΙΠΟΛΗΣ</t>
  </si>
  <si>
    <t>31/12/2018</t>
  </si>
  <si>
    <t>15/05/2021</t>
  </si>
  <si>
    <t>ΕΣΩΤΕΡΙΚΟ ΔΙΚΤΥΟ ΥΔΡΕΥΣΗΣ Τ.Κ. ΒΛΑΧΕΡΝΑΣ ΔΗΜΟΥ ΤΡΙΠΟΛΗΣ</t>
  </si>
  <si>
    <t>Αρχαιολογικές έρευνες και εργασίες</t>
  </si>
  <si>
    <t>ΒΕΛΤΙΩΣΗ ΤΗΣ ΕΠΑΡΧΙΑΚΗΣ ΟΔΟΥ ΤΡΙΠΟΛΗΣ- ΑΣΤΡΟΥΣ, ΣΤΗΝ ΠΑΡΑΚΑΜΨΗ ΚΑΤΩ ΔΟΛΙΑΝΩΝ, ΑΠΟ Χ.Θ. 6+600 ΜΕΧΡΙ Χ.Θ. 7+770,53</t>
  </si>
  <si>
    <t>30/03/2018</t>
  </si>
  <si>
    <t>16/11/2018</t>
  </si>
  <si>
    <t>16/11/2020</t>
  </si>
  <si>
    <t>ΔΗΜΟΣ ΚΟΡΙΝΘΙΩΝ</t>
  </si>
  <si>
    <t>ΠΡΟΜΗΘΕΙΑ ΕΞΟΠΛΙΣΜΟΥ ΧΕΙΡΟΥΡΓΕΙΟΥ ΓΙΑ ΤΟ Γ.Ν. ΚΟΡΙΝΘΟΥ</t>
  </si>
  <si>
    <t>ΓΕΝΙΚΟ ΝΟΣΟΚΟΜΕΙΟ ΚΟΡΙΝΘΟΥ</t>
  </si>
  <si>
    <t>ΠΡΟΜΗΘΕΙΑ ΚΛΙΒΑΝΟΥ ΑΤΜΟΥ  ΓΙΑ ΤΟ  Γ.Ν.ΚΟΡΙΝΘΟΥ</t>
  </si>
  <si>
    <t>ΠΡΟΜΗΘΕΙΑ ΑΚΤΙΝΟΣΚΟΠΙΚΟΥ C ARM ΓΙΑ ΤΟ  Γ.Ν.ΚΟΡΙΝΘΟΥ</t>
  </si>
  <si>
    <t>11/04/2019</t>
  </si>
  <si>
    <t>11/09/2019</t>
  </si>
  <si>
    <t>ΠΡΟΜΗΘΕΙΑ ΑΝΑΙΣΘΗΣΙΟΛΟΓΙΚΟΥ ΣΥΓΚΡΟΤΗΜΑΤΟΣ   ΓΙΑ ΤΟ  Γ.Ν.ΚΟΡΙΝΘΟΥ</t>
  </si>
  <si>
    <t>19/04/2019</t>
  </si>
  <si>
    <t>19/09/2019</t>
  </si>
  <si>
    <t>ΕΚΣΥΓΧΡΟΝΙΣΜΟΣ ΚΑΙ ΛΕΙΤΟΥΡΓΙΚΗ ΑΝΑΒΑΘΜΙΣΗ ΠΟΛΥΔΥΝΑΜΟΥ ΠΕΡΙΦΕΡΕΙΑΚΟΥ ΙΑΤΡΕΙΟΥ ΚΑΛΙΑΝΩΝ</t>
  </si>
  <si>
    <t>ΕΡΓΑΣΙΕΣ ΕΚΣΥΓΧΡΟΝΙΣΜΟΥ ΚΑΙ ΛΕΙΤΟΥΡΓΙΚΗΣ ΑΝΑΒΑΘΜΙΣΗΣ ΠΟΛΥΔΥΝΑΜΟΥ ΙΑΤΡΕΙΟΥ ΚΑΛΛΙΑΝΩΝ</t>
  </si>
  <si>
    <t>ΑΝΕΓΕΡΣΗ ΝΕΟΥ ΛΥΚΕΙΟΥ ΛΟΥΤΡΑΚΙΟΥ</t>
  </si>
  <si>
    <t>15/12/2016</t>
  </si>
  <si>
    <t>ΔΗΜΟΣ ΛΟΥΤΡΑΚΙΟΥ-ΠΕΡΑΧΩΡΑΣ-ΑΓ. ΘΕΟΔΩΡΩΝ</t>
  </si>
  <si>
    <t>19/09/2014</t>
  </si>
  <si>
    <t>ΣΥΝΔΕΣΗ Ο.Κ.Ω.</t>
  </si>
  <si>
    <t>09/02/2019</t>
  </si>
  <si>
    <t>ΑΝΕΓΕΡΣΗ ΝΕΟΥ ΔΗΜΟΤΙΚΟΥ ΣΧΟΛΕΙΟΥ ΙΣΘΜΙΑΣ</t>
  </si>
  <si>
    <t>20/10/2017</t>
  </si>
  <si>
    <t>18/03/2019</t>
  </si>
  <si>
    <t>18/12/2020</t>
  </si>
  <si>
    <t>Κατασκευή πολυδύναμου νηπιαγωγείου πόλης Κορίνθου</t>
  </si>
  <si>
    <t>03/11/2017</t>
  </si>
  <si>
    <t>11/10/2018</t>
  </si>
  <si>
    <t>11/02/2020</t>
  </si>
  <si>
    <t>ΣΧΟΛΙΚΟ ΣΥΓΚΡΟΤΗΜΑ ΑΡΧΑΙΑΣ ΚΟΡΙΝΘΟΥ (ΔΗΜΟΤΙΚΟ ΣΧΟΛΕΙΟ)</t>
  </si>
  <si>
    <t>Σχολικό Συγκρότημα Αρχαίας Κορίνθου (Δημοτικό Σχολείο)</t>
  </si>
  <si>
    <t>ΕΦΟΡΕΙΑ ΑΡΧΑΙΟΤΗΤΩΝ ΚΟΡΙΝΘΙΑΣ (ΑΡΧ. ΚΟΡΙΝΘΟΣ)</t>
  </si>
  <si>
    <t>06/02/2019</t>
  </si>
  <si>
    <t>31/12/2020</t>
  </si>
  <si>
    <t>ΕΞΟΠΛΙΣΜΟΣ ΑΝΤΙΜΕΤΩΠΙΣΗΣ ΔΑΣΙΚΩΝ ΠΥΡΚΑΓΙΩΝ ΓΙΑ ΤΗΝ ΠΕΡΙΦΕΡΕΙΑ ΠΕΛΟΠΟΝΝΗΣΟΥ</t>
  </si>
  <si>
    <t>ΑΡΧΗΓΕΙΟ ΠΥΡΟΣΒΕΣΤΙΚΟΥ ΣΩΜΑΤΟΣ</t>
  </si>
  <si>
    <t>Υδροφόρα πυροσβεστικά οχήματα παντός εδάφους, 4Χ4, χωρητικότητας 4.000 λίτρων νερού</t>
  </si>
  <si>
    <t>Βοηθητικά διπλοκάμπινα ημιφορτηγά οχήματα, 4Χ4, τύπου pick up</t>
  </si>
  <si>
    <t>ΑΝΤΙΚΑΤΑΣΤΑΣΗ ΔΙΚΤΥΟΥ ΥΔΡΕΥΣΗΣ ΑΘΙΚΙΩΝ ΚΟΡΙΝΘΙΑΣ</t>
  </si>
  <si>
    <t>08/02/2017</t>
  </si>
  <si>
    <t>ΔΕΥΑ ΚΟΡΙΝΘΟΥ</t>
  </si>
  <si>
    <t>06/10/2017</t>
  </si>
  <si>
    <t>ΕΝΙΣΧΥΣΗ ΥΔΡΟΔΟΤΗΣΗΣ ΤΟΥ ΔΗΜΟΥ ΣΙΚΥΩΝΙΩΝ - Β' ΕΙΔΙΚΟΣ ΠΡΟΫΠΟΛΟΓΙΣΜΟΣ</t>
  </si>
  <si>
    <t>ΔΗΜΟΤΙΚΗ ΕΠΙΧΕΙΡΗΣΗ ΥΔΡΕΥΣΗΣ ΑΠΟΧΕΤΕΥΣΗΣ ΣΙΚΥΩΝΙΩΝ</t>
  </si>
  <si>
    <t>11/03/2020</t>
  </si>
  <si>
    <t>ΗΛΕΚΤΡΟΔΟΤΗΣΗ ΑΝΤΛΙΟΣΤΑΣΙΩΝ</t>
  </si>
  <si>
    <t>ΑΡΧΑΙΟΛΟΓΙΚΕΣ ΕΡΕΥΝΕΣ ΚΑΙ ΕΡΓΑΣΙΕΣ ΤΗΣ ΕΦΑΚΟΡ</t>
  </si>
  <si>
    <t>12/06/2020</t>
  </si>
  <si>
    <t>ΑΝΤΙΚΑΤΑΣΤΑΣΗ ΔΙΚΤΥΟΥ ΥΔΡΕΥΣΗΣ ΠΕΡΑΧΩΡΑΣ</t>
  </si>
  <si>
    <t xml:space="preserve"> ΔΗΜΟΤΙΚΗ ΕΠΙΧΕΙΡΗΣΗ ΥΔΡΕΥΣΗΣ ΑΠΟΧΕΤΕΥΣΗΣ ΛΟΥΤΡΑΚΙΟΥ ΑΓΙΩΝ ΘΕΟΔΩΡΩΝ</t>
  </si>
  <si>
    <t>ΑΝΑΒΑΘΜΙΣΗ ΔΙΚΤΥΟΥ ΥΔΡΕΥΣΗΣ ΠΕΡΑΧΩΡΑΣ</t>
  </si>
  <si>
    <t>ΑΝΤΙΚΑΤΑΣΤΑΣΗ ΕΞΩΤΕΡΙΚΟΥ ΔΙΚΤΥΟΥ ΥΔΡΕΥΣΗΣ Δ.Κ. ΚΙΑΤΟΥ ΚΑΙ ΠΑΡΑΛΙΑΚΗΣ ΖΩΝΗΣ - 1ος ΕΙΔΙΚΟΣ ΠΡΟΫΠΟΛΟΓΙΣΜΟΣ</t>
  </si>
  <si>
    <t>ΒΕΛΤΙΩΣΗ - ΔΙΑΠΛΑΤΥΝΣΗ ΕΠΑΡΧΙΑΚΗΣ ΟΔΟΥ ΒΕΛΟ - ΣΤΙΜΑΓΚΑ - ΝΕΜΕΑ</t>
  </si>
  <si>
    <t>13/12/2016</t>
  </si>
  <si>
    <t>Βελτίωση – Διαπλάτυνση επαρχιακής οδού Βέλο -Στιμάγκα - Νεμέα</t>
  </si>
  <si>
    <t>31/12/2014</t>
  </si>
  <si>
    <t>Βελτίωση - Διαπλάτυνση Επαρχιακής Οδού Βέλο - Στιμάγκα - Νεμέα (απαλλοτριώσεις)</t>
  </si>
  <si>
    <t>28/11/2014</t>
  </si>
  <si>
    <t>Βελτίωση - Διαπλάτυνση Επαρχιακής Οδού Βέλο - Στιμάγκα - Νεμέα (ΟΚΩ-Δ.Ε.Δ.Δ.Η.Ε.)</t>
  </si>
  <si>
    <t>11/08/2016</t>
  </si>
  <si>
    <t>11/06/2017</t>
  </si>
  <si>
    <t>Βελτίωση - Διαπλάτυνση Επαρχιακής Οδού Βέλο - Στιμάγκα - Νεμέα (ΟΚΩ-Ο.Τ.Ε.)</t>
  </si>
  <si>
    <t>10/11/2016</t>
  </si>
  <si>
    <t>31/12/2017</t>
  </si>
  <si>
    <t>Βελτίωση - Διαπλάτυνση Επαρχιακής Οδού Βέλο - Στιμάγκα - Νεμέα (ΟΚΩ-T.O.E.B)</t>
  </si>
  <si>
    <t>ΜΕΤΑΤΟΠΙΣΗ ΣΤΥΛΟΥ ΚΑΙ ΕΠΙΤΟΝΟΥ</t>
  </si>
  <si>
    <t>26/06/2019</t>
  </si>
  <si>
    <t>26/09/2019</t>
  </si>
  <si>
    <t>Συγκρότηση και Λειτουργία Κέντρου Κοινότητας και Κινητής Μονάδας στο Δήμο Σπάρτης με περιοχή ευθύνης την Περιφερειακή Ενότητα Λακωνίας</t>
  </si>
  <si>
    <t>13/06/2017</t>
  </si>
  <si>
    <t>ΔΗΜΟΣ ΣΠΑΡΤΗΣ</t>
  </si>
  <si>
    <t>Λειτουργία Κέντρου Κοινότητας (Κ.Κ.) στο Δήμο Σπάρτης και αντίστοιχης Κινητής Μονάδας (Κ.Μ.) για την κάλυψη των αναγκών του συνόλου των Δήμων της Π.Ε. Λακωνίας</t>
  </si>
  <si>
    <t>01/07/2017</t>
  </si>
  <si>
    <t>31/10/2020</t>
  </si>
  <si>
    <t>Κέντρο Διημέρευσης - Ημερήσιας Φροντίδας Ατόμων με αναπηρία (ΚΔΗΦ) - Άγιος Παντελεήμων</t>
  </si>
  <si>
    <t>ΙΔΡΥΜΑ ΠΕΡΙΘΑΛΨΕΩΣ ΧΡΟΝΙΩΣ ΠΑΣΧΟΝΤΩΝ "Ο ΑΓΙΟΣ ΠΑΝΤΕΛΕΗΜΩΝ" (ΜΗΤΡΟΠΟΛΗ ΣΠΑΡΤΗΣ)</t>
  </si>
  <si>
    <t>Λειτουργία Κέντρου Διημέρευσης - Ημερήσιας Φροντίδας Ατόμων με αναπηρία</t>
  </si>
  <si>
    <t>31/12/2019</t>
  </si>
  <si>
    <t>ΕΚΣΥΓΧΡΟΝΙΣΜΟΣ ΚΑΙ ΛΕΙΤΟΥΡΓΙΚΗ ΑΝΑΒΑΘΜΙΣΗ ΤΟΥ Κ.Υ. ΓΥΘΕΙΟΥ</t>
  </si>
  <si>
    <t>ΕΚΣΥΓΧΡΟΝΙΣΜΟΣ ΚΑΙ ΛΕΙΤΟΥΡΓΙΚΗ ΑΝΑΒΑΘΜΙΣΗ ΤΟΥ Κ.Υ. ΝΕΑΠΟΛΗΣ</t>
  </si>
  <si>
    <t>ΕΚΣΥΓΧΡΟΝΙΣΜΟΣ ΚΑΙ ΛΕΙΤΟΥΡΓΙΚΗ ΑΝΑΒΑΘΜΙΣΗ ΤΟΥ Κ.Υ. ΒΛΑΧΙΩΤΗ</t>
  </si>
  <si>
    <t>ΚΑΤΑΣΚΕΥΗ 2ου ΟΛΟΗΜΕΡΟΥ ΝΗΠΙΑΓΩΓΕΙΟΥ Δ.Κ ΜΟΛΑΩΝ</t>
  </si>
  <si>
    <t>ΔΗΜΟΣ ΜΟΝΕΜΒΑΣΙΑΣ</t>
  </si>
  <si>
    <t>Κατασκευή 2ου ολοήμερου νηπιαγωγείου στη Δ.Κ Μολάων του Δήμου Μονεμβασίας</t>
  </si>
  <si>
    <t>02/03/2018</t>
  </si>
  <si>
    <t>19/09/2018</t>
  </si>
  <si>
    <t>18/08/2019</t>
  </si>
  <si>
    <t>ΑΝΕΓΕΡΣΗ ΝΕΑΣ ΠΤΕΡΥΓΑΣ ΣΤΟ ΧΩΡΟ ΤΟΥ ΛΥΚΕΙΟΥ  ΝΕΑΠΟΛΗΣ</t>
  </si>
  <si>
    <t>ΑΝΕΓΕΡΣΗ ΝΕΑΣ ΠΤΕΡΥΓΑΣ ΣΤΟ ΧΩΡΟ ΛΥΚΕΙΟΥ ΝΕΑΠΟΛΗΣ</t>
  </si>
  <si>
    <t>09/10/2018</t>
  </si>
  <si>
    <t>08/10/2019</t>
  </si>
  <si>
    <t>ΒΕΛΤΙΩΣΗ ΟΔΟΥ ΓΥΘΕΙΟ – ΑΡΕΟΠΟΛΗ – ΓΕΡΟΛΙΜΕΝΑΣ ΚΑΤΑ ΤΜΗΜΑΤΑ/Β΄ ΦΑΣΗ</t>
  </si>
  <si>
    <t>07/12/2016</t>
  </si>
  <si>
    <t>Βελτίωση της οδού Γύθειο – Αρεόπολη – Γερολιμένα (κατά τμήματα)-Εργολαβία</t>
  </si>
  <si>
    <t>23/01/2013</t>
  </si>
  <si>
    <t>14/05/2019</t>
  </si>
  <si>
    <t>Βελτίωση οδού Γύθειο – Αρεόπολη – Γερολιμένα (κατά τμήματα)-Απαλοτριώσεις-Επιτάξεις</t>
  </si>
  <si>
    <t>24/09/2013</t>
  </si>
  <si>
    <t>21/12/2015</t>
  </si>
  <si>
    <t xml:space="preserve">Βελτίωση οδού Γύθειο – Αρεόπολη – Γερολιμένα (κατά τμήματα)-Αρχαιολογικές εργασίες </t>
  </si>
  <si>
    <t>ΕΦΟΡΕΙΑ ΑΡΧΑΙΟΤΗΤΩΝ ΛΑΚΩΝΙΑΣ (ΣΠΑΡΤΗ)</t>
  </si>
  <si>
    <t>29/03/2017</t>
  </si>
  <si>
    <t>31/05/2018</t>
  </si>
  <si>
    <t>ΕΠΑΡΧΙΑΚΟΣ ΔΡΟΜΟΣ ΣΚΟΥΡΑ-ΓΕΡΑΚΙ</t>
  </si>
  <si>
    <t>09/12/2016</t>
  </si>
  <si>
    <t>30/09/2014</t>
  </si>
  <si>
    <t>12/05/2019</t>
  </si>
  <si>
    <t>14/01/2015</t>
  </si>
  <si>
    <t>14/07/2016</t>
  </si>
  <si>
    <t>01/01/2014</t>
  </si>
  <si>
    <t>12/04/2017</t>
  </si>
  <si>
    <t>29/12/2017</t>
  </si>
  <si>
    <t>ΠΑΡΑΛΛΑΓΗ ΤΗΣ ΕΠΑΡΧΙΑΚΗΣ ΟΔΟΥ 4 ΣΤΟ ΤΜΗΜΑ "ΣΠΑΡΤΗ-ΠΛΑΤΑΝΑ -ΣΚΟΥΡΑ"</t>
  </si>
  <si>
    <t>27/06/2017</t>
  </si>
  <si>
    <t>25/01/2018</t>
  </si>
  <si>
    <t>25/01/2020</t>
  </si>
  <si>
    <t>21/05/2018</t>
  </si>
  <si>
    <t>09/07/2018</t>
  </si>
  <si>
    <t>14/02/2018</t>
  </si>
  <si>
    <t>ΣΥΓΚΡΟΤΗΣΗ ΚΑΙ ΛΕΙΤΟΥΡΓΙΑ ΚΕΝΤΡΟΥ ΚΟΙΝΟΤΗΤΑΣ ΚΑΙ ΚΙΝΗΤΗΣ ΜΟΝΑΔΑΣ ΣΤΟ ΔΗΜΟ ΚΑΛΑΜΑΤΑΣ ΜΕ ΠΕΡΙΟΧΗ ΕΥΘΥΝΗΣ ΤΗΝ ΠΕΡΙΦΕΡΕΙΑΚΗ ΕΝΟΤΗΤΑ ΜΕΣΣΗΝΙΑΣ</t>
  </si>
  <si>
    <t>02/05/2017</t>
  </si>
  <si>
    <t>ΔΗΜΟΣ ΚΑΛΑΜΑΤΑΣ</t>
  </si>
  <si>
    <t>ΛΕΙΤΟΥΡΓΙΑ ΚΕΝΤΡΟΥ ΚΟΙΝΟΤΗΤΑΣ (Κ.Κ.) ΣΤΟ ΔΗΜΟ ΚΑΛΑΜΑΤΑΣ ΚΑΙ ΑΝΤΙΣΤΟΙΧΗΣ ΚΙΝΗΤΗΣ ΜΟΝΑΔΑΣ (Κ.Μ.) ΓΙΑ ΤΗΝ ΚΑΛΥΨΗ ΤΩΝ ΑΝΑΓΚΩΝ ΤΟΥ ΣΥΝΟΛΟΥ ΤΩΝ ΔΗΜΩΝ ΤΗΣ Π.Ε. ΜΕΣΣΗΝΙΑΣ</t>
  </si>
  <si>
    <t>30/05/2017</t>
  </si>
  <si>
    <t>30/09/2020</t>
  </si>
  <si>
    <t>ΧΡΗΣΗ ΟΧΗΜΑΤΟΣ ΥΠΟΣΤΗΡΙΞΗΣ ΤΩΝ ΕΠΙΣΚΕΨΕΩΝ ΤΗΣ ΚΙΝΗΤΗΣ ΜΟΝΑΔΑΣ</t>
  </si>
  <si>
    <t>Κατασκευή εξωτερικού δικτύου ύδρευσης για ενίσχυση υδρευτικών αναγκών από Άγιο Παύλο προς Τοπικές  Κοινότητες &amp; Δημοτική Κοινότητα Μεσσήνης του Δήμου Μεσσήνης, Β΄ Φάση (Α΄Ειδικός  Προϋπολογισμός)</t>
  </si>
  <si>
    <t>ΔΗΜΟΣ ΜΕΣΣΗΝΗΣ</t>
  </si>
  <si>
    <t>Κατασκευή εξωτερικού δικτύου ύδρευσης για ενίσχυση υδρευτικών αναγκών από Άγιο Παύλο προς τοπικές Κοινότητες και δημοτική κοινότητα Μεσσήνης του Δήμου Μεσσήνης, Β΄Φάση (Α’ Ειδικός Προϋπολογισμός)</t>
  </si>
  <si>
    <t>14/05/2014</t>
  </si>
  <si>
    <t>14/03/2018</t>
  </si>
  <si>
    <t>Αντικατάσταση Αγωγών Ύδρευσης στις Τοπικές &amp; Δημοτικές Κοινότητες του Δήμου Καλαμάτας</t>
  </si>
  <si>
    <t>ΔΗΜΟΤΙΚΗ ΕΠΙΧΕΙΡΗΣΗ ΥΔΡΕΥΣΗΣ ΑΠΟΧΕΤΕΥΣΗΣ (ΔΕΥΑ) ΚΑΛΑΜΑΤΑΣ</t>
  </si>
  <si>
    <t xml:space="preserve">ΑΝΤΙΚΑΤΑΣΤΑΣΗ ΑΓΩΓΩΝ ΥΔΡΕΥΣΗΣ ΣΤΙΣ ΤΟΠΙΚΕΣ ΚΑΙ ΔΗΜΟΤΙΚΕΣ ΚΟΙΝΟΤΗΤΕΣ ΤΟΥ ΔΗΜΟΥ ΚΑΛΑΜΑΤΑΣ  </t>
  </si>
  <si>
    <t>Ανάπλαση οδού Πλαστήρα</t>
  </si>
  <si>
    <t>27/02/2019</t>
  </si>
  <si>
    <t>ΕΠΑΡΧΙΑΚΗ ΟΔΟΣ ΡΙΖΟΜΥΛΟΣ – ΚΟΡΩΝΗ, ΤΜΗΜΑ ΓΕΦΥΡΑ ΤΖΑΝΕ – ΕΞΟΔΟΣ ΚΑΛΑΜΑΚΙΟΥ (ΧΘ: 2+840 έως ΧΘ: 10+160) / Β΄ ΦΑΣΗ</t>
  </si>
  <si>
    <t>02/12/2016</t>
  </si>
  <si>
    <t>ΕΠΑΡΧΙΑΚΗ ΟΔΟΣ ΡΙΖΟΜΥΛΟΣ-ΚΟΡΩΝΗ, Τμήμα Γέφυρα Τζάνε-Έξοδος Καλαμακίου (ΧΘ:2+840 έως ΧΘ:10+160)-ΕΡΓΟΛΑΒΙΑ</t>
  </si>
  <si>
    <t>15/11/2013</t>
  </si>
  <si>
    <t>30/10/2019</t>
  </si>
  <si>
    <t>ΕΠΑΡΧΙΑΚΗ ΟΔΟΣ ΡΙΖΟΜΥΛΟΣ-ΚΟΡΩΝΗ, Τμήμα Γέφυρα Τζάνε-Έξοδος Καλαμακίου (ΧΘ:2+840 έως ΧΘ:10+160)-ΑΠΑΛΛΟΤΡΙΩΣΕΙΣ</t>
  </si>
  <si>
    <t>21/11/2013</t>
  </si>
  <si>
    <t>31/05/2019</t>
  </si>
  <si>
    <t>ΕΠΑΡΧΙΑΚΗ ΟΔΟΣ ΡΙΖΟΜΥΛΟΣ-ΚΟΡΩΝΗ, Τμήμα Γέφυρα Τζάνε-Έξοδος Καλαμακίου (ΧΘ:2+840 έως ΧΘ:10+160)-ΑΡΧΑΙΟΛΟΓΙΑ</t>
  </si>
  <si>
    <t>28/03/2014</t>
  </si>
  <si>
    <t>31/10/2019</t>
  </si>
  <si>
    <t>Ο.Κ.Ω. (Έρευνα - εκκαθάριση ναρκοπεδίου)</t>
  </si>
  <si>
    <t>28/06/2016</t>
  </si>
  <si>
    <t>11/05/2017</t>
  </si>
  <si>
    <t>Ο.Κ.Ω. (ΔΕΔΔΗΕ)</t>
  </si>
  <si>
    <t>28/02/2018</t>
  </si>
  <si>
    <t>27/04/2018</t>
  </si>
  <si>
    <t>Ο.Κ.Ω. (ΟΤΕ)</t>
  </si>
  <si>
    <t>21/06/2018</t>
  </si>
  <si>
    <t>1η Συμπληρωματική Σύμβαση Εργολαβίας (1η Σ.Σ.Ε.)</t>
  </si>
  <si>
    <t>22/06/2018</t>
  </si>
  <si>
    <t>ΜΗΧΑΝΙΣΜΟΣ ΔΙΑΧΕΙΡΙΣΗΣ, ΠΑΡΑΚΟΛΟΥΘΗΣΗΣ ΚΑΙ ΕΦΑΡΜΟΓΗΣ ΣΤΡΑΤΗΓΙΚΗΣ ΕΞΥΠΝΗΣ ΕΞΕΙΔΙΚΕΥΣΗΣ ΤΗΣ ΠΕΡΙΦΕΡΕΙΑΣ ΠΕΛΟΠΟΝΝΗΣΟΥ</t>
  </si>
  <si>
    <t>29/03/2018</t>
  </si>
  <si>
    <t>ΔΙΕΥΘΥΝΣΗ ΑΝΑΠΤΥΞΙΑΚΟΥ ΠΡΟΓΡΑΜΜΑΤΙΣΜΟΥ ΠΕΡΙΦΕΡΕΙΑΣ ΠΕΛΟΠΟΝΝΗΣΟΥ</t>
  </si>
  <si>
    <t>Δημιουργία και διαχείριση συστήματος διαχείρισης προορισμού (DMS) σε Περιφερειακό επίπεδο</t>
  </si>
  <si>
    <t>24/01/2019</t>
  </si>
  <si>
    <t>Συντονισμός και παρακολούθηση της πράξης ‘ΔΗΜΙΟΥΡΓΙΑ ΚΑΙ ΔΙΑΧΕΙΡΙΣΗ ΣΥΣΤΗΜΑΤΟΣ ΔΙΑΧΕΙΡΙΣΗΣ ΠΡΟΟΡΙΣΜΟΥ (DMS) ΣΕ ΠΕΡΙΦΕΡΕΙΑΚΟ ΕΠΙΠΕΔΟ</t>
  </si>
  <si>
    <t>13/02/2019</t>
  </si>
  <si>
    <t>31/12/2023</t>
  </si>
  <si>
    <t>Δικτύωση και προβολή του Συστήματος Διαχείρισης Προορισμού (DMS) ΠΕΛΟΠΟΝΝΗΣΟΣ</t>
  </si>
  <si>
    <t>Ολοκληρωμένη Έρευνα Ψηφιακού Στρατηγικού Πλαισίου για τη δημιουργία Προηγμένου Συστήματος Διαχείρισης Προορισμού (Destination Management System) της Περιφέρειας Πελοποννήσου»</t>
  </si>
  <si>
    <t>ΕΙΔΙΚΟΣ ΛΟΓΑΡΙΑΣΜΟΣ ΠΑΝΕΠΙΣΤΗΜΙΟΥ ΠΕΛΟΠΟΝΝΗΣΟΥ</t>
  </si>
  <si>
    <t>Έρευνες παρακολούθησης κοινωνικο-οικονομικών εξελίξεων και δημιουργία ψηφιακού υλικού προβολής του προορισμού Πελοπόννησος</t>
  </si>
  <si>
    <t>ΕΙΔΙΚΟΣ ΛΟΓΑΡΙΑΣΜΟΣ ΠΑΝΕΠΙΣΤΗΜΙΟΥ ΠΕΙΡΑΙΑ</t>
  </si>
  <si>
    <t>Προμήθεια και εγκατάσταση του Πληροφοριακού Συστήματος Διαχείρισης Προορισμού</t>
  </si>
  <si>
    <t>Λειτουργία του Πληροφοριακού Συστήματος Διαχείρισης Προορισμού</t>
  </si>
  <si>
    <t>"Σύσταση και Λειτουργία Επιτελικής / Συντονιστικής Δομής Κοινωνικής Ένταξης (Περιφερειακή Κοινωνική Πύλη)"</t>
  </si>
  <si>
    <t>04/08/2017</t>
  </si>
  <si>
    <t>«Σύσταση και Λειτουργία Επιτελικής / Συντονιστικής Δομής Κοινωνικής Ένταξης»</t>
  </si>
  <si>
    <t>02/11/2017</t>
  </si>
  <si>
    <t>30/08/2021</t>
  </si>
  <si>
    <t>Ανάπτυξη και Πιλοτική Λειτουργία (Τήρηση και Επικαιροποίηση) «Ολοκληρωμένου Πληροφοριακού Συστήματος Υποστήριξης της Ταυτοποίησης των Ωφελουμένων και Διαχείρισης / Παρακολούθησης της Κοινωνικής Ένταξης σε ατομικό / οικογενειακό επίπεδο» (ΟΠΣ-ΥΤΚΕ)»</t>
  </si>
  <si>
    <t>Επιστημονική και τεχνική υποστήριξη της «Επιτελικής / Συντονιστικής Δομής Κοινωνικής Ένταξης»</t>
  </si>
  <si>
    <t>Πολυδύναμο Κέντρο Περιφέρειας Πελοποννήσου, με έδρα την Καλαμάτα</t>
  </si>
  <si>
    <t>16/05/2019</t>
  </si>
  <si>
    <t>ΚΕΝΤΡΟ ΘΕΡΑΠΕΙΑΣ ΕΞΑΡΤΗΜΕΝΩΝ ΑΤΟΜΩΝ (ΚΕΘΕΑ)</t>
  </si>
  <si>
    <t>Υλοποίηση Φυσικού Αντικειμένου, Πολυδύναμου Κέντρου Περιφέρειας Πελοποννήσου με έδρα την Καλαμάτα</t>
  </si>
  <si>
    <t>Πολυδύναμο Κέντρο Περιφέρειας Πελοποννήσου, με έδρα το Ναύπλιο</t>
  </si>
  <si>
    <t>Ενοικίαση χώρου Πολυδύναμου Κέντρου Περιφέρειας Πελοποννήσου με έδρα το Ναύπλιο</t>
  </si>
  <si>
    <t>Κινητή Μονάδα Περιφέρειας Πελοποννήσου, με έδρα το Ναύπλιο</t>
  </si>
  <si>
    <t>ΔΙΚΤΥΟ ΔΟΜΩΝ ΚΑ ΥΠΗΡΕΣΙΩΝ ΓΙΑ ΤΗΝ ΑΝΤΙΜΕΤΩΠΙΣΗ ΤΩΝ ΕΞΑΡΤΗΣΕΩΝ</t>
  </si>
  <si>
    <t>05/07/2019</t>
  </si>
  <si>
    <t>ΟΡΓΑΝΙΣΜΟΣ ΚΑΤΑ ΤΩΝ ΝΑΡΚΩΤΙΚΩΝ (ΟΚΑΝΑ)</t>
  </si>
  <si>
    <t>ΙΔΡΥΣΗ ΚΑΙ ΛΕΙΤΟΥΡΓΙΑ ΠΟΛΥΔΥΝΑΜΟΥ ΚΕΝΤΡΟΥ</t>
  </si>
  <si>
    <t>ΚΙΝΗΤΗ ΜΟΝΑΔΑ</t>
  </si>
  <si>
    <t>ΠΡΟΓΡΑΜΜΑ ΥΠΗΡΕΣΙΩΝ ΠΡΟΛΗΨΗΣ</t>
  </si>
  <si>
    <t>Αναβάθμιση των υποδομών πρωτοβάθμιας / δευτεροβάθμιας εκπαίδευσης-Εξοπλισμός λειτουργίας</t>
  </si>
  <si>
    <t>ΥΠΟΥΡΓΕΙΟ ΠΑΙΔΕΙΑΣ ΚΑΙ ΘΡΗΣΚΕΥΜΑΤΩΝ - ΔΙΕΥΘΥΝΣΗ ΤΕΧΝΙΚΩΝ ΥΠΗΡΕΣΙΩΝ</t>
  </si>
  <si>
    <t xml:space="preserve">Προμήθεια και εγκατάσταση εξοπλισμού ΤΠΕ στην Εκπαίδευση. </t>
  </si>
  <si>
    <t>ΠΕΡΙΦΕΡΕΙΑΚΟ ΣΧΕΔΙΟ ΓΙΑ ΤΗΝ ΠΡΟΣΑΡΜΟΓΗ ΣΤΗΝ ΚΛΙΜΑΤΙΚΗ ΑΛΛΑΓΗ ΣΤΗΝ ΠΕΡΙΦΕΡΕΙΑ ΠΕΛΟΠΟΝΝΗΣΟΥ</t>
  </si>
  <si>
    <t>20/06/2018</t>
  </si>
  <si>
    <t>ΑΚΑΔΗΜΙΑ ΑΘΗΝΩΝ ΕΠΙΤΡΟΠΗ ΕΡΕΥΝΩΝ</t>
  </si>
  <si>
    <t>Περιφερειακό Σχέδιο για την Προσαρμογή στην Κλιματική Αλλαγή (ΠεΣΠΚΑ) Πελοποννήσου</t>
  </si>
  <si>
    <t>11/07/2018</t>
  </si>
  <si>
    <t>ΕΝΕΡΓΗΤΙΚΗ ΟΔΙΚΗ ΑΣΦΑΛΕΙΑ ΣΤΗΝ ΠΕΡΙΦΕΡΕΙΑ ΠΕΛΟΠΟΝΝΗΣΟΥ</t>
  </si>
  <si>
    <t>16/05/2018</t>
  </si>
  <si>
    <t>ΑΡΧΗΓΕΙΟ ΕΛΛΗΝΙΚΗΣ ΑΣΤΥΝΟΜΙΑΣ</t>
  </si>
  <si>
    <t>ΑΣΤΥΝΟΜΙΚΑ ΑΥΤΟΚΙΝΗΤΑ ΤΥΠΟΥ SUV</t>
  </si>
  <si>
    <t>ΑΣΤΥΝΟΜΙΚΑ ΑΥΤΟΚΙΝΗΤΑ ΕΠΙΒΑΤΙΚΑ</t>
  </si>
  <si>
    <t xml:space="preserve">Ασύρματοι Πομποδέκτες Αυτοκινήτων  </t>
  </si>
  <si>
    <t>ΦΟΡΗΤΑ ΡΑΝΤΑΡ</t>
  </si>
  <si>
    <t>A/A</t>
  </si>
  <si>
    <t>ΕΝΤΑΞΗ</t>
  </si>
  <si>
    <t>ΣΥΜΒΑΣΗ/ΝΟΔΕ</t>
  </si>
  <si>
    <t>ΤΙΤΛΟΣ ΕΡΓΟΥ/ΠΡΑΞΗΣ ΚΑΙ ΥΠΟΕΡΓΟΥ</t>
  </si>
  <si>
    <t>MIS ΠΡΑΞΗΣ ΚΑΙ Α/Α ΥΠΟΕΡΓΟΥ</t>
  </si>
  <si>
    <t>ΦΟΡΕΑΣ ΠΑΡΑΚΟΛΟΥΘΗΣΗΣ (Δ.Α.) (ΕΦΔ)</t>
  </si>
  <si>
    <t>ΔΙΚΑΙΟΥΧΟΣ</t>
  </si>
  <si>
    <t>ΕΠΙΛΕΞΙΜΟΣ Π/Υ ΔΔ</t>
  </si>
  <si>
    <t>ΗΜ/ΝΙΑ ΕΝΤΑΞΗΣ</t>
  </si>
  <si>
    <t>ΕΠΙΛΕΞΙΜΗ ΔΔ ΣΥΜΒΑΣΗΣ</t>
  </si>
  <si>
    <t>ΗΜ/ΝΙΑ ΥΠΟΓΡΑΦΗΣ</t>
  </si>
  <si>
    <t>ΗΜ/ΝΙΑ ΛΗΞΗΣ</t>
  </si>
  <si>
    <t>ΕΠΙΛΕΞΙΜΕΣ ΠΛΗΡΩΜΕΣ</t>
  </si>
  <si>
    <t>ΑΠΟΡΡΟΦΗΣΗ ΕΠΙ ΝΟΔΕ
(%)</t>
  </si>
  <si>
    <t>ΣΧΟΛΙΑ/ΠΑΡΑΤΗΡΗΣΕΙΣ</t>
  </si>
  <si>
    <t>Καθυστέρηση διαγωνισμού (?) και ως εκ τούτου καθυστέρηση υπογραφής σύμβασης</t>
  </si>
  <si>
    <t>Μεγάλη καθυστέρηση στην υπογραφή της σύμβασης</t>
  </si>
  <si>
    <t>Μεγάλη καθυστέρηση στην υπογραφή της σύμβασης!! Έχει πρόβλημα το έργο?</t>
  </si>
  <si>
    <t>Καθυστερεί πολύ η αρχαιολογία! Δεν θα γίνει το υποέργο?</t>
  </si>
  <si>
    <t>Πολύ μικρή απορρόφηση (Δαπάνες). Πάνω από οκτώ (8) μήνες μόνο 230.527€</t>
  </si>
  <si>
    <t>Τι γίνεται με τις απαλλοτριώσεις? Καθυστερούν?</t>
  </si>
  <si>
    <t>Τι γίνεται με την αρχαιολογία? Δεν έχει γίνει Απόφαση Αυτεπιστασίας? Θα υλοποιηθεί το υποέργο?</t>
  </si>
  <si>
    <t>ΕΡΓΟΛΑΒΙΑ</t>
  </si>
  <si>
    <t xml:space="preserve">ΑΠΑΛΛΟΤΡΙΩΣΕΙΣ </t>
  </si>
  <si>
    <t xml:space="preserve">ΟΚΩ </t>
  </si>
  <si>
    <t>ΑΡΧΑΙΟΛΟΓΙΑ</t>
  </si>
  <si>
    <t>ΤΕΧΝΙΚΟΣ ΣΥΜΒΟΥΛΟΣ ΥΠΟΣΤΗΡΙΞΗΣ</t>
  </si>
  <si>
    <t>ΣΥΝΟΛΑ</t>
  </si>
  <si>
    <t>Καθυστέρησε/σαν πολύ ο/οι διαγωνισμός/οί (14/1/2019 από 27/3/2018 ένταξη).
Καθυστερεί/ούν η/οι σύμβαση/σεις (8 μήνες από τον διαγωνισμό και δεν φαίνεται σύμβαση)</t>
  </si>
  <si>
    <t>Καθυστερεί ο διαγωνισμός (4 μήνες από την ημ/νία που φαίνεται στο ΤΔΠ).</t>
  </si>
  <si>
    <t>Καθυστερεί πολύ ο διγωνισμός (6 μήνες από την ημ/νία που φαίνεται στο ΤΔΠ).</t>
  </si>
  <si>
    <t>Πολύ μικρή απορρόφηση (σε 1,5 μήνα λήγει η σύμβαση).</t>
  </si>
  <si>
    <t>Πολύ μικρή απορρόφηση. Φαίνεται να έχει λήξει η σύμβαση. Πήρε παράταση?</t>
  </si>
  <si>
    <t>Θα κλείσει το υποέργο με λιγότερες δαπάνες? Θα πάρει παράταση?</t>
  </si>
  <si>
    <t>Πολύ μικρή απορρόφηση! Κλείνει το Φυσικό Αντικείμενο? (Σε 1,5 μήνα λήγει η σύμβαση). Θα πάρει παράταση?</t>
  </si>
  <si>
    <t>Έκλεισε η σύμβαση χαμηλότερα?
Περιμένουμε άλλες δαπάνες?</t>
  </si>
  <si>
    <t>Υπάρχει σύμβαση? Ο διαγωνισμός έγινε στις 15/05/2018!! (ΟΠΣ)</t>
  </si>
  <si>
    <t>Έγινε ο διαγωνισμός? Στο ΤΔΠ ο διαγωνισμός προγραμματιζόταν για τον Αύγουστο 2019.</t>
  </si>
  <si>
    <t>Θα γίνει η κινητή Μονάδα?
Προσοχή!! Κίνδυνος μη επιλεξιμότητας ολοκλήρωσης της πράξης, αν δεν λειτουργήσει η κινητή μονάδα.</t>
  </si>
  <si>
    <t>ΠΕΡΙΦΕΡΕΙΑ ΠΕΛΟΠΟΝΝΗΣΟΥ 
Δ.Τ.Ε. ΕΔΡΑΣ ΠΕΡΙΦΕΡΕΙΑΣ</t>
  </si>
  <si>
    <t>Δώδεκα υποέργα από 13.000 € έως 220.000 €</t>
  </si>
  <si>
    <t>ΠΕΡΙΦΕΡΕΙΑ ΠΕΛΟΠΟΝΝΗΣΟΥ
Δ.Τ.Ε. ΠΕ ΑΡΓΟΛΙΔΑΣ</t>
  </si>
  <si>
    <t>Συγκρότηση και λειτουργία Κέντρου Κοινότητας και Κινητής Μονάδας στο Δήμο Ναυπλιέων με περιοχή ευθύνης την Περιφερειακή Ενότητα Αργολίδας</t>
  </si>
  <si>
    <t>Λειτουργία Κέντρου Κοινότητας (Κ.Κ.) στο Δήμο Ναυπλιέων και αντίστοιχης Κινητής Μονάδας (Κ.Μ.) για την κάλυψη των αναγκών του συνόλου των Δήμων της Π.Ε. Αργολίδας</t>
  </si>
  <si>
    <t>13/04/2017</t>
  </si>
  <si>
    <t>25/09/2017</t>
  </si>
  <si>
    <t>25/01/2021</t>
  </si>
  <si>
    <t>ΠΕΡΙΦΕΡΕΙΑ ΠΕΛΟΠΟΝΝΗΣΟΥ
Δ.Τ.Ε. ΠΕ ΚΟΡΙΝΘΙΑΣ</t>
  </si>
  <si>
    <t>ΠΕΡΙΦΕΡΕΙΑ ΠΕΛΟΠΟΝΝΗΣΟΥ
Δ/ΝΣΗ ΠΡΟΝΟΙΑΣ</t>
  </si>
  <si>
    <t>Από τον 2ο/2019 η υπογραφή της σύμβασης. Δεν φαίνονται ακόμα (9ος/2019) δαπάνες!</t>
  </si>
  <si>
    <t>Έχει υπογραφεί σύμβαση? Θα έπρεπε σύμφωνα με την "Δήλωση" του Δικαιούχου στο ΤΔΠ.</t>
  </si>
  <si>
    <t>ΠΕΡΙΦΕΡΕΙΑ ΠΕΛΟΠΟΝΝΗΣΟΥ
Δ.Τ.Ε. ΠΕ ΛΑΚΩΝΙΑΣ</t>
  </si>
  <si>
    <t xml:space="preserve">ΚΑΤΑΣΚΕΥΗ </t>
  </si>
  <si>
    <t xml:space="preserve">ΑΡΧΑΙΟΛΟΓΙΚΕΣ ΕΡΕΥΝΕΣ ΚΑΙ ΕΡΓΑΣΙΕΣ </t>
  </si>
  <si>
    <t>ΑΠΟΚΑΤΑΣΤΑΣΕΙΣ ΔΙΚΤΥΩΝ Ο.Κ.Ω. (ΔΕΔΔΗΕ)</t>
  </si>
  <si>
    <t xml:space="preserve">ΑΠΟΚΑΤΑΣΤΑΣΕΙΣ ΔΙΚΤΥΩΝ Ο.Κ.Ω. (ΟΤΕ) </t>
  </si>
  <si>
    <t xml:space="preserve">ΑΠΑΛΛΟΤΡΙΩΣΕΙΣ-ΕΠΙΤΑΞΕΙΣ </t>
  </si>
  <si>
    <t>ΟΚΩ</t>
  </si>
  <si>
    <t>ΠΕΡΙΦΕΡΕΙΑ ΠΕΛΟΠΟΝΝΗΣΟΥ
Δ.Τ.Ε. ΕΔΡΑΣ ΠΕΡ.</t>
  </si>
  <si>
    <t>Θα υπάρξει Τεχνικός Σύμβουλος? Πότε θα υπογραφεί η σύμβαση? Σύμφωνα με το ΤΔΠ, η σύμβαση θα υπογράφετο τον 6ο/2019</t>
  </si>
  <si>
    <r>
      <rPr>
        <b/>
        <u/>
        <sz val="11"/>
        <color theme="1"/>
        <rFont val="Calibri"/>
        <family val="2"/>
        <charset val="161"/>
        <scheme val="minor"/>
      </rPr>
      <t>ΠΙΝΑΚΑΣ 2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ΠΕ ΑΡΚΑΔΙΑΣ</t>
    </r>
  </si>
  <si>
    <r>
      <rPr>
        <b/>
        <u/>
        <sz val="11"/>
        <color theme="1"/>
        <rFont val="Calibri"/>
        <family val="2"/>
        <charset val="161"/>
        <scheme val="minor"/>
      </rPr>
      <t>ΠΙΝΑΚΑΣ 1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ΠΕ ΑΡΓΟΛΙΔΑΣ</t>
    </r>
  </si>
  <si>
    <r>
      <rPr>
        <b/>
        <u/>
        <sz val="11"/>
        <color theme="1"/>
        <rFont val="Calibri"/>
        <family val="2"/>
        <charset val="161"/>
        <scheme val="minor"/>
      </rPr>
      <t>ΠΙΝΑΚΑΣ 3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ΠΕ ΚΟΡΙΝΘΙΑΣ</t>
    </r>
  </si>
  <si>
    <t>Το φυσικό αντικείμενο έκλεισε. Έκλεισε και το οικονομικό στο 93%? Περιμένουμε άλλες δαπάνες?</t>
  </si>
  <si>
    <t>Μικρή απορρόφηση για 5,5 μήνες εκτέλεσης της σύμβασης.</t>
  </si>
  <si>
    <t>Σχετικά μικρή απορρόφηση. Έχει παρέλθει το 60% του χρόνου εκτέλεσης της σύμβασης.</t>
  </si>
  <si>
    <t>Πολύ μικρή απορρόφηση! Έχει παρέλθει το 70% του χρόνου εκτέλεσης της σύμβασης. Κάτι δεν πάει καλά με το έργο. Τι?</t>
  </si>
  <si>
    <t>Δεν εκτελείται η αυτεπιστασία? Σε εννέ μήνες καμμία δαπάνη?</t>
  </si>
  <si>
    <t>Τι γίνεται με τη σύμβαση? Υπεγράφει?
Ο διαγωνισμός θα γινόταν Ιούνιο 2018!!</t>
  </si>
  <si>
    <t>Τι γίνεται με τη σύμβαση? Υπεγράφει?
Ο διαγωνισμός θα γινόταν Οκτώβριο 2018!!</t>
  </si>
  <si>
    <t>Έκλεισε το φυσικό αντικείμενο? Σημαντικό!! Πλαίσιο Επίδοσης!! Που θα φτάσει το οικονομικό αντικείμενο? Πότε θα κλείσει?</t>
  </si>
  <si>
    <t>Θα γίνει το υποέργο?</t>
  </si>
  <si>
    <t>Κλείνει?</t>
  </si>
  <si>
    <r>
      <rPr>
        <b/>
        <u/>
        <sz val="11"/>
        <color theme="1"/>
        <rFont val="Calibri"/>
        <family val="2"/>
        <charset val="161"/>
        <scheme val="minor"/>
      </rPr>
      <t>ΠΙΝΑΚΑΣ 4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ΠΕ ΛΑΚΩΝΙΑΣ</t>
    </r>
  </si>
  <si>
    <t>Πρόβλημα (?) Ποιο? Γιατί δεν έχει δαπάνες εικοσιέξι (26) μήνες από την ένταξη?</t>
  </si>
  <si>
    <t>Τι γίνεται με τη σύμβαση? Στο ΤΔΠ δηλώνεται ότι θα είχε σύμβαση στις 30/05/2019.</t>
  </si>
  <si>
    <t>Έληξε η σύμβαη. Δεν φαίνεται τροποποίηση/παράταση της σύμβασης στο ΟΠΣ. 
Κλείνει το υποέργο στο 73% των δαπανών?</t>
  </si>
  <si>
    <t>Πήρε παράταση η σύμβαση? Δεν φαίνεται στο ΟΠΣ.
Κλείνει το υποέργο στο 71%? Μάλλον όχι. Πότε θα δώσει τις υπόλοιπες δαπάνες?</t>
  </si>
  <si>
    <t>Υπάρχουν και μη επιλέξιμες απαλλοτριώσεις εκ των οποίων δεν έχουν πληρωθεί 325.897 €. Είναι έτσι? Θα πληρωθούν για να κλείσει το έργο?</t>
  </si>
  <si>
    <t>Πήρε παράταση η σύμβαση? Δεν φαίνεται στο ΟΠΣ.
Κλείνει το υποέργο στο 81%? Μάλλον όχι. Πότε θα δώσει τις υπόλοιπες δαπάνες?</t>
  </si>
  <si>
    <t>Δεν έχει σημασία</t>
  </si>
  <si>
    <t>Πολύ μικρή απορρόφηση σε σχέση με το διάστημα εκτέλεσης του υποέργου (Στο 82,6% της διάρκειας της σύμβασης, μόνο το 28% των δαπανών). Υπάρχει πρόβλημα! (?)</t>
  </si>
  <si>
    <t>Έχει υπόλοιπο έργο (Φυσικό Αντικείμενο) και πληρωμές (Οικονομικό Αντικείμενο) το υποέργο?</t>
  </si>
  <si>
    <r>
      <rPr>
        <b/>
        <u/>
        <sz val="11"/>
        <color theme="1"/>
        <rFont val="Calibri"/>
        <family val="2"/>
        <charset val="161"/>
        <scheme val="minor"/>
      </rPr>
      <t>ΠΙΝΑΚΑΣ 5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ΠΕ ΜΕΣΣΗΝΙΑΣ</t>
    </r>
  </si>
  <si>
    <r>
      <rPr>
        <b/>
        <u/>
        <sz val="11"/>
        <color theme="1"/>
        <rFont val="Calibri"/>
        <family val="2"/>
        <charset val="161"/>
        <scheme val="minor"/>
      </rPr>
      <t>ΠΙΝΑΚΑΣ 6</t>
    </r>
    <r>
      <rPr>
        <b/>
        <sz val="11"/>
        <color theme="1"/>
        <rFont val="Calibri"/>
        <family val="2"/>
        <charset val="161"/>
        <scheme val="minor"/>
      </rPr>
      <t xml:space="preserve">
ΕΠ "ΠΕΛΟΠΟΝΝΗΣΟΣ"
ΕΡΓΑ/ΠΡΑΞΕΙΣ ΓΙΑ ΕΠΙΤΑΧΥΝΣΗ ΥΛΟΠΟΙΗΣΗΣ
</t>
    </r>
    <r>
      <rPr>
        <b/>
        <sz val="12"/>
        <color theme="1"/>
        <rFont val="Calibri"/>
        <family val="2"/>
        <charset val="161"/>
        <scheme val="minor"/>
      </rPr>
      <t>ΟΡΙΖΟΝΤΙΑ ΧΩΡΙΣ ΑΜΕΣΗ ΧΩΡΟΘΕΤΗΣΗ</t>
    </r>
  </si>
  <si>
    <t>ΠΕΡΙΦΕΡΕΙΑ ΠΕΛΟΠΟΝΝΗΣΟΥ
Δ/ΝΣΗ ΤΟΥΡΙΣΜΟΥ?</t>
  </si>
  <si>
    <t>ΠΕΛΟΠΟΝΝΗΣΟΣ ΑΕ</t>
  </si>
  <si>
    <t>"Κοιμώμενο" 1,5 έτος.
Προοπτικές?</t>
  </si>
  <si>
    <t>Δαπάνες? Έχει παρέλθει το 10% του χρόνου υλοποίησης της ΑΥΙΜ.</t>
  </si>
  <si>
    <t>Με την Αυτεπιστασία τι έγινε? Υπεγράφει?
Στο ΤΔΠ δηλώνεται ότι θα υπογραφόταν τον Φεβρουάριο 2019.</t>
  </si>
  <si>
    <t>Δαπάνες? Έχει παρέλθει το 48% του χρόνου υλοποίησης της ΑΥΙΜ.</t>
  </si>
  <si>
    <t>Με τη σύμβαση (προμήθεια) τι γίνεται? Υπεγράφει?
Στο ΤΔΠ δηλώνεται ότι θα υπογραφόταν τον Φεβρουάριο 2019.</t>
  </si>
  <si>
    <t>Με τη σύμβαση τι γίνεται? Υπεγράφει?
Στο ΤΔΠ δηλώνεται ότι θα υπογραφόταν τον Ιούνιο 2018.</t>
  </si>
  <si>
    <t>Με τη σύμβαση τι γίνεται? Υπεγράφει?
Στο ΤΔΠ δηλώνεται ότι θα υπογραφόταν τον Μάιο 2018.</t>
  </si>
  <si>
    <t>Αν και πρόσφατη ένταξη, τι γίνεται με τη σύμβαση? Υπεγράφει?
Στο ΤΔΠ δηλώνεται ότι θα υπογραφόταν τον Ιούλιο 2019.</t>
  </si>
  <si>
    <t>Με τη σύμβαση τι γίνεται? Υπεγράφει?
Στο ΤΔΠ δηλώνεται ότι θα υπογραφόταν τον Ιούλιο 2019.</t>
  </si>
  <si>
    <t>Αν και πολύ πρόσφατη ένταξη, τι γίνεται με τη σύμβαση? Υπεγράφει?
Στο ΤΔΠ δηλώνεται ότι θα υπογραφόταν τον Αύγουστο 2019.</t>
  </si>
  <si>
    <t>Αν και πολύ πρόσφατη ένταξη, τι γίνεται με τη σύμβαση? Υπεγράφει?
Στο ΤΔΠ δηλώνεται ότι θα υπογραφόταν στις αρχές Σεπτεμβρίου 2019.</t>
  </si>
  <si>
    <t>Πολύ μεγάλη καθυστέρηση υπογραφής της σύμβασης.
Στο ΤΔΠ δηλώνεται ότι θα υπογραφόταν τον Ιανουάριο 2019.</t>
  </si>
  <si>
    <t>Αν και πολύ μικρού προϋπολογισμού σε ένα χρόνο εκτέλεσης της ΑΥΙΜ δεν εμφανίζονται δαπάνες. Η ΑΥΙΜ έληξε την 1/7/2019. Παράταση? Κανονιστική υποχρέωση της Περιφέρειας.</t>
  </si>
  <si>
    <t>Με τη σύμβαση τι έγινε? Υπεγράφει?
Στο ΤΔΠ δηλώνεται ότι θα υπογραφόταν τον Ιούλιο 2019.</t>
  </si>
  <si>
    <t>Για όλα τα υποέργα καθυστερούν πολύ οι συμβάσεις.
Στο ΤΔΠ δηλώνεται ότι θα υπογράφονταν όλες οι συμβάσεις τον Αύγουστο 2018!</t>
  </si>
  <si>
    <t>Τι γίνεται με τη σύμβαση? Υπεγράφει?
Στο ΤΔΠ δηλώνεται ότι θα υπογραφόταν η σύμβαση 15/5/2019.</t>
  </si>
  <si>
    <t>Έκλεισε η σύμβαση?</t>
  </si>
  <si>
    <t>Θα κλείσει κανονικά?</t>
  </si>
  <si>
    <t>Τι γίνεται με τη σύμβαση? Υπεγράφει?
Στο ΤΔΠ δηλώνεται ότι θα υπογραφόταν η σύμβαση 20/06/2019.</t>
  </si>
  <si>
    <t>Τι γίνεται με τη σύμβαση? Υπεγράφει?
Στο ΤΔΠ δηλώνεται ότι θα υπογραφόταν η σύμβαση 20/04/2019.</t>
  </si>
  <si>
    <t>Έκλεισε το φυσικό αντικείμενο? Έκλεισε και το οικονομικό αντικείμενο στο 89%? Περιμένουμε άλλες δαπάνες?</t>
  </si>
  <si>
    <t>Δεν φαίνεται σύμβαση, έντεκα (11) μήνες μετά την ένταξη.</t>
  </si>
  <si>
    <t>Τι γίνεται με τη σύμβαση? Στο ΤΔΠ δηλώνεται ότι θα είχε σύμβαση στις 10/06/2019.</t>
  </si>
  <si>
    <t>Πολύ μικρή απορρόφηση. Σε λιγότερο από ένα μήνα λήγει η σύμβαση. Έχει ζητήσει και έχει πάρει παράταση? Έχει πρόβλημα το έργο? Σε έντεκα (11) μήνες έχει δαπάνες μόνο 113.626 €</t>
  </si>
  <si>
    <t>Δαπάνες? Έχει παρέλθει το 10% του χρόνου υλοποίησης της ΑΥΙΜ. Ήσσονος σημασίας όμως!!</t>
  </si>
  <si>
    <t>Δεν φαίνονται μεγάλες καθυστερήσεις. Πληροφορίες και "πίεση" επειδή είναι μεγάλος ο προϋπολογισμός του έργου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</si>
</sst>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  <fill>
      <patternFill patternType="lightDown">
        <bgColor theme="4" tint="0.79995117038483843"/>
      </patternFill>
    </fill>
    <fill>
      <patternFill patternType="lightDown"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9" fontId="0" fillId="0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0" xfId="0" applyFill="1"/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9" fontId="2" fillId="4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9" fontId="2" fillId="4" borderId="3" xfId="1" applyFont="1" applyFill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9" fontId="2" fillId="5" borderId="3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vertical="center" wrapText="1"/>
    </xf>
    <xf numFmtId="0" fontId="2" fillId="0" borderId="0" xfId="0" applyFont="1"/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vertical="center" wrapText="1"/>
    </xf>
    <xf numFmtId="164" fontId="0" fillId="6" borderId="3" xfId="1" applyNumberFormat="1" applyFont="1" applyFill="1" applyBorder="1" applyAlignment="1">
      <alignment horizontal="center" vertical="center" wrapText="1"/>
    </xf>
    <xf numFmtId="9" fontId="0" fillId="6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view="pageBreakPreview" zoomScale="55" zoomScaleNormal="40" zoomScaleSheetLayoutView="55" workbookViewId="0">
      <selection activeCell="N14" sqref="N14"/>
    </sheetView>
  </sheetViews>
  <sheetFormatPr defaultRowHeight="15" x14ac:dyDescent="0.25"/>
  <cols>
    <col min="1" max="1" width="5.7109375" customWidth="1"/>
    <col min="2" max="2" width="6.140625" customWidth="1"/>
    <col min="3" max="3" width="51.140625" customWidth="1"/>
    <col min="4" max="4" width="9.7109375" customWidth="1"/>
    <col min="5" max="5" width="18.85546875" customWidth="1"/>
    <col min="6" max="6" width="20.42578125" customWidth="1"/>
    <col min="7" max="7" width="12.28515625" customWidth="1"/>
    <col min="8" max="8" width="12.85546875" customWidth="1"/>
    <col min="9" max="9" width="10.7109375" bestFit="1" customWidth="1"/>
    <col min="10" max="10" width="12.42578125" customWidth="1"/>
    <col min="11" max="11" width="11.85546875" customWidth="1"/>
    <col min="12" max="12" width="12.42578125" customWidth="1"/>
    <col min="13" max="13" width="13.7109375" customWidth="1"/>
    <col min="14" max="14" width="33.85546875" customWidth="1"/>
  </cols>
  <sheetData>
    <row r="1" spans="1:14" ht="37.5" customHeight="1" x14ac:dyDescent="0.25">
      <c r="A1" s="55" t="s">
        <v>322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6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5.5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4" ht="4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4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4" s="6" customFormat="1" ht="45" x14ac:dyDescent="0.25">
      <c r="A6" s="5">
        <v>1</v>
      </c>
      <c r="B6" s="5" t="s">
        <v>4</v>
      </c>
      <c r="C6" s="8" t="s">
        <v>303</v>
      </c>
      <c r="D6" s="5">
        <v>5003235</v>
      </c>
      <c r="E6" s="8" t="s">
        <v>2</v>
      </c>
      <c r="F6" s="8" t="s">
        <v>5</v>
      </c>
      <c r="G6" s="9">
        <v>306720</v>
      </c>
      <c r="H6" s="5" t="s">
        <v>305</v>
      </c>
      <c r="I6" s="9">
        <v>285120</v>
      </c>
      <c r="J6" s="5"/>
      <c r="K6" s="5"/>
      <c r="L6" s="9">
        <v>59428.84</v>
      </c>
      <c r="M6" s="10">
        <f>L6/I6</f>
        <v>0.20843448372615039</v>
      </c>
      <c r="N6" s="9"/>
    </row>
    <row r="7" spans="1:14" ht="60" x14ac:dyDescent="0.25">
      <c r="A7" s="2"/>
      <c r="B7" s="2"/>
      <c r="C7" s="1" t="s">
        <v>304</v>
      </c>
      <c r="D7" s="2" t="s">
        <v>1</v>
      </c>
      <c r="E7" s="1" t="s">
        <v>2</v>
      </c>
      <c r="F7" s="1" t="s">
        <v>5</v>
      </c>
      <c r="G7" s="3">
        <v>285120</v>
      </c>
      <c r="H7" s="2"/>
      <c r="I7" s="3">
        <v>285120</v>
      </c>
      <c r="J7" s="2" t="s">
        <v>306</v>
      </c>
      <c r="K7" s="2" t="s">
        <v>307</v>
      </c>
      <c r="L7" s="3">
        <v>59428.84</v>
      </c>
      <c r="M7" s="4">
        <f t="shared" ref="M7" si="0">L7/I7</f>
        <v>0.20843448372615039</v>
      </c>
      <c r="N7" s="3"/>
    </row>
    <row r="8" spans="1:14" ht="75" x14ac:dyDescent="0.25">
      <c r="A8" s="2"/>
      <c r="B8" s="2"/>
      <c r="C8" s="1" t="s">
        <v>7</v>
      </c>
      <c r="D8" s="2" t="s">
        <v>6</v>
      </c>
      <c r="E8" s="1" t="s">
        <v>2</v>
      </c>
      <c r="F8" s="1" t="s">
        <v>5</v>
      </c>
      <c r="G8" s="3">
        <v>21600</v>
      </c>
      <c r="H8" s="2"/>
      <c r="I8" s="3"/>
      <c r="J8" s="2"/>
      <c r="K8" s="2"/>
      <c r="L8" s="3"/>
      <c r="M8" s="4">
        <v>0</v>
      </c>
      <c r="N8" s="3" t="s">
        <v>299</v>
      </c>
    </row>
    <row r="9" spans="1:14" s="6" customFormat="1" ht="45" x14ac:dyDescent="0.25">
      <c r="A9" s="5">
        <v>2</v>
      </c>
      <c r="B9" s="5" t="s">
        <v>9</v>
      </c>
      <c r="C9" s="8" t="s">
        <v>15</v>
      </c>
      <c r="D9" s="5">
        <v>5022550</v>
      </c>
      <c r="E9" s="8" t="s">
        <v>2</v>
      </c>
      <c r="F9" s="8" t="s">
        <v>17</v>
      </c>
      <c r="G9" s="9">
        <v>933000</v>
      </c>
      <c r="H9" s="5" t="s">
        <v>16</v>
      </c>
      <c r="I9" s="9">
        <v>0</v>
      </c>
      <c r="J9" s="5"/>
      <c r="K9" s="5"/>
      <c r="L9" s="9">
        <v>0</v>
      </c>
      <c r="M9" s="10">
        <v>0</v>
      </c>
      <c r="N9" s="9"/>
    </row>
    <row r="10" spans="1:14" ht="90" x14ac:dyDescent="0.25">
      <c r="A10" s="2"/>
      <c r="B10" s="2"/>
      <c r="C10" s="1" t="s">
        <v>301</v>
      </c>
      <c r="D10" s="2">
        <v>1</v>
      </c>
      <c r="E10" s="1" t="s">
        <v>2</v>
      </c>
      <c r="F10" s="1" t="s">
        <v>17</v>
      </c>
      <c r="G10" s="3">
        <v>100000</v>
      </c>
      <c r="H10" s="2"/>
      <c r="I10" s="3"/>
      <c r="J10" s="2"/>
      <c r="K10" s="2"/>
      <c r="L10" s="3"/>
      <c r="M10" s="4">
        <v>0</v>
      </c>
      <c r="N10" s="3" t="s">
        <v>289</v>
      </c>
    </row>
    <row r="11" spans="1:14" s="6" customFormat="1" ht="45" x14ac:dyDescent="0.25">
      <c r="A11" s="5">
        <v>3</v>
      </c>
      <c r="B11" s="5" t="s">
        <v>9</v>
      </c>
      <c r="C11" s="8" t="s">
        <v>22</v>
      </c>
      <c r="D11" s="5">
        <v>5031745</v>
      </c>
      <c r="E11" s="8" t="s">
        <v>2</v>
      </c>
      <c r="F11" s="8" t="s">
        <v>302</v>
      </c>
      <c r="G11" s="9">
        <v>205000</v>
      </c>
      <c r="H11" s="5" t="s">
        <v>23</v>
      </c>
      <c r="I11" s="9">
        <v>0</v>
      </c>
      <c r="J11" s="5"/>
      <c r="K11" s="5"/>
      <c r="L11" s="9">
        <v>0</v>
      </c>
      <c r="M11" s="10">
        <v>0</v>
      </c>
      <c r="N11" s="9"/>
    </row>
    <row r="12" spans="1:14" ht="45" x14ac:dyDescent="0.25">
      <c r="A12" s="2"/>
      <c r="B12" s="2"/>
      <c r="C12" s="1" t="s">
        <v>22</v>
      </c>
      <c r="D12" s="2">
        <v>1</v>
      </c>
      <c r="E12" s="1" t="s">
        <v>2</v>
      </c>
      <c r="F12" s="1" t="s">
        <v>302</v>
      </c>
      <c r="G12" s="3">
        <v>205000</v>
      </c>
      <c r="H12" s="2"/>
      <c r="I12" s="3"/>
      <c r="J12" s="2"/>
      <c r="K12" s="2"/>
      <c r="L12" s="3"/>
      <c r="M12" s="4">
        <v>0</v>
      </c>
      <c r="N12" s="3" t="s">
        <v>290</v>
      </c>
    </row>
    <row r="13" spans="1:14" s="6" customFormat="1" ht="45" x14ac:dyDescent="0.25">
      <c r="A13" s="5">
        <v>4</v>
      </c>
      <c r="B13" s="5" t="s">
        <v>9</v>
      </c>
      <c r="C13" s="8" t="s">
        <v>24</v>
      </c>
      <c r="D13" s="5">
        <v>5029449</v>
      </c>
      <c r="E13" s="8" t="s">
        <v>2</v>
      </c>
      <c r="F13" s="8" t="s">
        <v>5</v>
      </c>
      <c r="G13" s="9">
        <v>2200000</v>
      </c>
      <c r="H13" s="5" t="s">
        <v>25</v>
      </c>
      <c r="I13" s="9">
        <v>0</v>
      </c>
      <c r="J13" s="5"/>
      <c r="K13" s="5"/>
      <c r="L13" s="9">
        <v>0</v>
      </c>
      <c r="M13" s="10">
        <v>0</v>
      </c>
      <c r="N13" s="9"/>
    </row>
    <row r="14" spans="1:14" ht="45" x14ac:dyDescent="0.25">
      <c r="A14" s="2"/>
      <c r="B14" s="2"/>
      <c r="C14" s="1" t="s">
        <v>24</v>
      </c>
      <c r="D14" s="2">
        <v>1</v>
      </c>
      <c r="E14" s="1" t="s">
        <v>2</v>
      </c>
      <c r="F14" s="1" t="s">
        <v>5</v>
      </c>
      <c r="G14" s="3">
        <v>2200000</v>
      </c>
      <c r="H14" s="2"/>
      <c r="I14" s="3"/>
      <c r="J14" s="2"/>
      <c r="K14" s="2"/>
      <c r="L14" s="3"/>
      <c r="M14" s="4">
        <v>0</v>
      </c>
      <c r="N14" s="3" t="s">
        <v>291</v>
      </c>
    </row>
    <row r="15" spans="1:14" ht="24" customHeight="1" x14ac:dyDescent="0.25">
      <c r="A15" s="58" t="s">
        <v>288</v>
      </c>
      <c r="B15" s="59"/>
      <c r="C15" s="59"/>
      <c r="D15" s="59"/>
      <c r="E15" s="59"/>
      <c r="F15" s="60"/>
      <c r="G15" s="44">
        <f>SUM(G9,G11,G13)</f>
        <v>3338000</v>
      </c>
      <c r="H15" s="45"/>
      <c r="I15" s="44">
        <f>SUM(I6,I9,I11,I13)</f>
        <v>285120</v>
      </c>
      <c r="J15" s="45"/>
      <c r="K15" s="45"/>
      <c r="L15" s="44">
        <f>SUM(L6,L9,L11,L13)</f>
        <v>59428.84</v>
      </c>
      <c r="M15" s="54">
        <v>0.21</v>
      </c>
      <c r="N15" s="46"/>
    </row>
  </sheetData>
  <autoFilter ref="B4:M14"/>
  <mergeCells count="13">
    <mergeCell ref="A1:N2"/>
    <mergeCell ref="A15:F15"/>
    <mergeCell ref="A3:A4"/>
    <mergeCell ref="G3:H3"/>
    <mergeCell ref="I3:K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19685039370078741" right="0.19685039370078741" top="0.47244094488188981" bottom="0.31496062992125984" header="0.31496062992125984" footer="0.15748031496062992"/>
  <pageSetup paperSize="9" scale="62" fitToHeight="0" orientation="landscape" r:id="rId1"/>
  <headerFooter>
    <oddHeader>&amp;R&amp;9Στοιχεία ΟΠΣ: 11/09/2019</oddHead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BreakPreview" zoomScale="70" zoomScaleNormal="40" zoomScaleSheetLayoutView="70" workbookViewId="0">
      <selection activeCell="N18" sqref="N18"/>
    </sheetView>
  </sheetViews>
  <sheetFormatPr defaultRowHeight="15" x14ac:dyDescent="0.25"/>
  <cols>
    <col min="1" max="1" width="5.28515625" customWidth="1"/>
    <col min="2" max="2" width="6.140625" customWidth="1"/>
    <col min="3" max="3" width="61.140625" customWidth="1"/>
    <col min="4" max="4" width="9.7109375" customWidth="1"/>
    <col min="5" max="5" width="18.85546875" customWidth="1"/>
    <col min="6" max="6" width="23.7109375" customWidth="1"/>
    <col min="7" max="7" width="12" customWidth="1"/>
    <col min="8" max="8" width="12.85546875" customWidth="1"/>
    <col min="9" max="9" width="10.7109375" bestFit="1" customWidth="1"/>
    <col min="10" max="11" width="12.42578125" customWidth="1"/>
    <col min="12" max="12" width="13.42578125" bestFit="1" customWidth="1"/>
    <col min="13" max="13" width="14.140625" customWidth="1"/>
    <col min="14" max="14" width="32" customWidth="1"/>
  </cols>
  <sheetData>
    <row r="1" spans="1:15" ht="33.75" customHeight="1" x14ac:dyDescent="0.25">
      <c r="A1" s="64" t="s">
        <v>321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6"/>
    </row>
    <row r="2" spans="1:15" ht="28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ht="28.5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5" ht="53.2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5" s="20" customFormat="1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5" s="6" customFormat="1" ht="45" x14ac:dyDescent="0.25">
      <c r="A6" s="5">
        <v>1</v>
      </c>
      <c r="B6" s="5" t="s">
        <v>9</v>
      </c>
      <c r="C6" s="8" t="s">
        <v>28</v>
      </c>
      <c r="D6" s="5">
        <v>5033411</v>
      </c>
      <c r="E6" s="8" t="s">
        <v>2</v>
      </c>
      <c r="F6" s="8" t="s">
        <v>319</v>
      </c>
      <c r="G6" s="9">
        <v>563000</v>
      </c>
      <c r="H6" s="5" t="s">
        <v>23</v>
      </c>
      <c r="I6" s="9">
        <v>0</v>
      </c>
      <c r="J6" s="5"/>
      <c r="K6" s="5"/>
      <c r="L6" s="9">
        <v>0</v>
      </c>
      <c r="M6" s="22">
        <v>0</v>
      </c>
      <c r="N6" s="41"/>
    </row>
    <row r="7" spans="1:15" ht="45" x14ac:dyDescent="0.25">
      <c r="A7" s="2"/>
      <c r="B7" s="2"/>
      <c r="C7" s="1" t="s">
        <v>28</v>
      </c>
      <c r="D7" s="2" t="s">
        <v>1</v>
      </c>
      <c r="E7" s="1" t="s">
        <v>2</v>
      </c>
      <c r="F7" s="1" t="s">
        <v>319</v>
      </c>
      <c r="G7" s="3">
        <v>563000</v>
      </c>
      <c r="H7" s="2"/>
      <c r="I7" s="3"/>
      <c r="J7" s="2"/>
      <c r="K7" s="2"/>
      <c r="L7" s="3"/>
      <c r="M7" s="23">
        <v>0</v>
      </c>
      <c r="N7" s="42" t="s">
        <v>276</v>
      </c>
    </row>
    <row r="8" spans="1:15" s="6" customFormat="1" ht="55.5" customHeight="1" x14ac:dyDescent="0.25">
      <c r="A8" s="5">
        <v>2</v>
      </c>
      <c r="B8" s="5">
        <v>3</v>
      </c>
      <c r="C8" s="8" t="s">
        <v>34</v>
      </c>
      <c r="D8" s="5">
        <v>5009400</v>
      </c>
      <c r="E8" s="8" t="s">
        <v>2</v>
      </c>
      <c r="F8" s="8" t="s">
        <v>36</v>
      </c>
      <c r="G8" s="9">
        <v>675000</v>
      </c>
      <c r="H8" s="40">
        <v>43082</v>
      </c>
      <c r="I8" s="9">
        <v>0</v>
      </c>
      <c r="J8" s="5"/>
      <c r="K8" s="5"/>
      <c r="L8" s="9">
        <v>0</v>
      </c>
      <c r="M8" s="22">
        <v>0</v>
      </c>
      <c r="N8" s="41"/>
    </row>
    <row r="9" spans="1:15" s="6" customFormat="1" ht="55.5" customHeight="1" x14ac:dyDescent="0.25">
      <c r="A9" s="30"/>
      <c r="B9" s="30"/>
      <c r="C9" s="39" t="s">
        <v>34</v>
      </c>
      <c r="D9" s="30">
        <v>1</v>
      </c>
      <c r="E9" s="1" t="s">
        <v>2</v>
      </c>
      <c r="F9" s="36" t="s">
        <v>36</v>
      </c>
      <c r="G9" s="37">
        <v>675000</v>
      </c>
      <c r="H9" s="30"/>
      <c r="I9" s="37"/>
      <c r="J9" s="30"/>
      <c r="K9" s="30"/>
      <c r="L9" s="37"/>
      <c r="M9" s="38"/>
      <c r="N9" s="43" t="s">
        <v>278</v>
      </c>
    </row>
    <row r="10" spans="1:15" s="6" customFormat="1" ht="45" x14ac:dyDescent="0.25">
      <c r="A10" s="5">
        <v>3</v>
      </c>
      <c r="B10" s="5" t="s">
        <v>11</v>
      </c>
      <c r="C10" s="8" t="s">
        <v>37</v>
      </c>
      <c r="D10" s="5">
        <v>5009791</v>
      </c>
      <c r="E10" s="8" t="s">
        <v>2</v>
      </c>
      <c r="F10" s="8" t="s">
        <v>36</v>
      </c>
      <c r="G10" s="9">
        <v>1961274.19</v>
      </c>
      <c r="H10" s="5" t="s">
        <v>35</v>
      </c>
      <c r="I10" s="9">
        <v>0</v>
      </c>
      <c r="J10" s="5"/>
      <c r="K10" s="5"/>
      <c r="L10" s="9">
        <v>0</v>
      </c>
      <c r="M10" s="22">
        <v>0</v>
      </c>
      <c r="N10" s="41"/>
    </row>
    <row r="11" spans="1:15" ht="45" x14ac:dyDescent="0.25">
      <c r="A11" s="2"/>
      <c r="B11" s="2"/>
      <c r="C11" s="1" t="s">
        <v>37</v>
      </c>
      <c r="D11" s="2" t="s">
        <v>1</v>
      </c>
      <c r="E11" s="1" t="s">
        <v>2</v>
      </c>
      <c r="F11" s="1" t="s">
        <v>36</v>
      </c>
      <c r="G11" s="3">
        <v>1846774.19</v>
      </c>
      <c r="H11" s="2"/>
      <c r="I11" s="3"/>
      <c r="J11" s="2"/>
      <c r="K11" s="2"/>
      <c r="L11" s="3"/>
      <c r="M11" s="23">
        <v>0</v>
      </c>
      <c r="N11" s="42" t="s">
        <v>277</v>
      </c>
    </row>
    <row r="12" spans="1:15" ht="45" x14ac:dyDescent="0.25">
      <c r="A12" s="30"/>
      <c r="B12" s="2"/>
      <c r="C12" s="1" t="s">
        <v>38</v>
      </c>
      <c r="D12" s="2" t="s">
        <v>6</v>
      </c>
      <c r="E12" s="1" t="s">
        <v>2</v>
      </c>
      <c r="F12" s="1" t="s">
        <v>39</v>
      </c>
      <c r="G12" s="3">
        <v>114500</v>
      </c>
      <c r="H12" s="2"/>
      <c r="I12" s="3"/>
      <c r="J12" s="2"/>
      <c r="K12" s="2"/>
      <c r="L12" s="3"/>
      <c r="M12" s="23">
        <v>0</v>
      </c>
      <c r="N12" s="42" t="s">
        <v>279</v>
      </c>
    </row>
    <row r="13" spans="1:15" s="6" customFormat="1" ht="45" x14ac:dyDescent="0.25">
      <c r="A13" s="16">
        <v>4</v>
      </c>
      <c r="B13" s="5" t="s">
        <v>11</v>
      </c>
      <c r="C13" s="8" t="s">
        <v>40</v>
      </c>
      <c r="D13" s="5">
        <v>5009797</v>
      </c>
      <c r="E13" s="8" t="s">
        <v>2</v>
      </c>
      <c r="F13" s="8" t="s">
        <v>319</v>
      </c>
      <c r="G13" s="9">
        <v>788694.39999999991</v>
      </c>
      <c r="H13" s="5" t="s">
        <v>35</v>
      </c>
      <c r="I13" s="9">
        <v>342149.17</v>
      </c>
      <c r="J13" s="5"/>
      <c r="K13" s="5"/>
      <c r="L13" s="9">
        <v>0</v>
      </c>
      <c r="M13" s="22">
        <v>0</v>
      </c>
      <c r="N13" s="41"/>
    </row>
    <row r="14" spans="1:15" ht="45" x14ac:dyDescent="0.25">
      <c r="A14" s="30"/>
      <c r="B14" s="2"/>
      <c r="C14" s="1" t="s">
        <v>41</v>
      </c>
      <c r="D14" s="2" t="s">
        <v>1</v>
      </c>
      <c r="E14" s="1" t="s">
        <v>2</v>
      </c>
      <c r="F14" s="1" t="s">
        <v>319</v>
      </c>
      <c r="G14" s="3">
        <v>711290.32</v>
      </c>
      <c r="H14" s="2"/>
      <c r="I14" s="3">
        <v>342149.17</v>
      </c>
      <c r="J14" s="2" t="s">
        <v>42</v>
      </c>
      <c r="K14" s="2" t="s">
        <v>43</v>
      </c>
      <c r="L14" s="3"/>
      <c r="M14" s="23">
        <v>0</v>
      </c>
      <c r="N14" s="42" t="s">
        <v>310</v>
      </c>
    </row>
    <row r="15" spans="1:15" ht="45" x14ac:dyDescent="0.25">
      <c r="A15" s="2"/>
      <c r="B15" s="2"/>
      <c r="C15" s="1" t="s">
        <v>44</v>
      </c>
      <c r="D15" s="2" t="s">
        <v>6</v>
      </c>
      <c r="E15" s="1" t="s">
        <v>2</v>
      </c>
      <c r="F15" s="1" t="s">
        <v>319</v>
      </c>
      <c r="G15" s="3">
        <v>37404.080000000002</v>
      </c>
      <c r="H15" s="2"/>
      <c r="I15" s="3"/>
      <c r="J15" s="2"/>
      <c r="K15" s="2"/>
      <c r="L15" s="3"/>
      <c r="M15" s="23">
        <v>0</v>
      </c>
      <c r="N15" s="42"/>
    </row>
    <row r="16" spans="1:15" ht="45" x14ac:dyDescent="0.25">
      <c r="A16" s="30"/>
      <c r="B16" s="2"/>
      <c r="C16" s="1" t="s">
        <v>45</v>
      </c>
      <c r="D16" s="2" t="s">
        <v>11</v>
      </c>
      <c r="E16" s="1" t="s">
        <v>2</v>
      </c>
      <c r="F16" s="1" t="s">
        <v>39</v>
      </c>
      <c r="G16" s="3">
        <v>40000</v>
      </c>
      <c r="H16" s="2"/>
      <c r="I16" s="3"/>
      <c r="J16" s="2"/>
      <c r="K16" s="2"/>
      <c r="L16" s="3"/>
      <c r="M16" s="23">
        <v>0</v>
      </c>
      <c r="N16" s="42" t="s">
        <v>279</v>
      </c>
    </row>
    <row r="17" spans="1:14" s="6" customFormat="1" ht="60" x14ac:dyDescent="0.25">
      <c r="A17" s="16">
        <v>5</v>
      </c>
      <c r="B17" s="5" t="s">
        <v>11</v>
      </c>
      <c r="C17" s="8" t="s">
        <v>46</v>
      </c>
      <c r="D17" s="5">
        <v>5026227</v>
      </c>
      <c r="E17" s="8" t="s">
        <v>2</v>
      </c>
      <c r="F17" s="8" t="s">
        <v>319</v>
      </c>
      <c r="G17" s="9">
        <v>2268073</v>
      </c>
      <c r="H17" s="5" t="s">
        <v>47</v>
      </c>
      <c r="I17" s="9">
        <v>1076345.1200000001</v>
      </c>
      <c r="J17" s="5"/>
      <c r="K17" s="5"/>
      <c r="L17" s="9">
        <v>0</v>
      </c>
      <c r="M17" s="22">
        <v>0</v>
      </c>
      <c r="N17" s="41"/>
    </row>
    <row r="18" spans="1:14" ht="60" x14ac:dyDescent="0.25">
      <c r="A18" s="30"/>
      <c r="B18" s="2"/>
      <c r="C18" s="1" t="s">
        <v>48</v>
      </c>
      <c r="D18" s="2" t="s">
        <v>1</v>
      </c>
      <c r="E18" s="1" t="s">
        <v>2</v>
      </c>
      <c r="F18" s="1" t="s">
        <v>319</v>
      </c>
      <c r="G18" s="3">
        <v>2160069</v>
      </c>
      <c r="H18" s="2"/>
      <c r="I18" s="3">
        <v>1076345.1200000001</v>
      </c>
      <c r="J18" s="2" t="s">
        <v>26</v>
      </c>
      <c r="K18" s="2" t="s">
        <v>50</v>
      </c>
      <c r="L18" s="3"/>
      <c r="M18" s="23">
        <v>0</v>
      </c>
      <c r="N18" s="42" t="s">
        <v>373</v>
      </c>
    </row>
    <row r="19" spans="1:14" ht="45" x14ac:dyDescent="0.25">
      <c r="A19" s="2"/>
      <c r="B19" s="2"/>
      <c r="C19" s="1" t="s">
        <v>38</v>
      </c>
      <c r="D19" s="2" t="s">
        <v>6</v>
      </c>
      <c r="E19" s="1" t="s">
        <v>2</v>
      </c>
      <c r="F19" s="1" t="s">
        <v>39</v>
      </c>
      <c r="G19" s="3">
        <v>108004</v>
      </c>
      <c r="H19" s="2"/>
      <c r="I19" s="3"/>
      <c r="J19" s="2"/>
      <c r="K19" s="2"/>
      <c r="L19" s="3"/>
      <c r="M19" s="23">
        <v>0</v>
      </c>
      <c r="N19" s="42"/>
    </row>
    <row r="20" spans="1:14" s="6" customFormat="1" ht="60" x14ac:dyDescent="0.25">
      <c r="A20" s="5">
        <v>6</v>
      </c>
      <c r="B20" s="5" t="s">
        <v>11</v>
      </c>
      <c r="C20" s="8" t="s">
        <v>51</v>
      </c>
      <c r="D20" s="5">
        <v>5044881</v>
      </c>
      <c r="E20" s="8" t="s">
        <v>29</v>
      </c>
      <c r="F20" s="8" t="s">
        <v>33</v>
      </c>
      <c r="G20" s="9">
        <v>564516.13</v>
      </c>
      <c r="H20" s="5" t="s">
        <v>31</v>
      </c>
      <c r="I20" s="9">
        <v>0</v>
      </c>
      <c r="J20" s="5"/>
      <c r="K20" s="5"/>
      <c r="L20" s="9">
        <v>0</v>
      </c>
      <c r="M20" s="22">
        <v>0</v>
      </c>
      <c r="N20" s="41"/>
    </row>
    <row r="21" spans="1:14" ht="60" x14ac:dyDescent="0.25">
      <c r="A21" s="2"/>
      <c r="B21" s="2"/>
      <c r="C21" s="1" t="s">
        <v>51</v>
      </c>
      <c r="D21" s="2" t="s">
        <v>1</v>
      </c>
      <c r="E21" s="1" t="s">
        <v>29</v>
      </c>
      <c r="F21" s="1" t="s">
        <v>33</v>
      </c>
      <c r="G21" s="3">
        <v>564516.13</v>
      </c>
      <c r="H21" s="2"/>
      <c r="I21" s="3"/>
      <c r="J21" s="2"/>
      <c r="K21" s="2"/>
      <c r="L21" s="3"/>
      <c r="M21" s="23">
        <v>0</v>
      </c>
      <c r="N21" s="42" t="s">
        <v>311</v>
      </c>
    </row>
    <row r="22" spans="1:14" s="6" customFormat="1" ht="45" x14ac:dyDescent="0.25">
      <c r="A22" s="5">
        <v>7</v>
      </c>
      <c r="B22" s="5" t="s">
        <v>12</v>
      </c>
      <c r="C22" s="8" t="s">
        <v>53</v>
      </c>
      <c r="D22" s="5">
        <v>5016067</v>
      </c>
      <c r="E22" s="8" t="s">
        <v>2</v>
      </c>
      <c r="F22" s="8" t="s">
        <v>319</v>
      </c>
      <c r="G22" s="9">
        <v>3453364.54</v>
      </c>
      <c r="H22" s="5" t="s">
        <v>54</v>
      </c>
      <c r="I22" s="9">
        <v>2808028.1</v>
      </c>
      <c r="J22" s="5"/>
      <c r="K22" s="5"/>
      <c r="L22" s="9">
        <v>230527.29</v>
      </c>
      <c r="M22" s="22">
        <v>8.2095791705218329E-2</v>
      </c>
      <c r="N22" s="41"/>
    </row>
    <row r="23" spans="1:14" ht="45" x14ac:dyDescent="0.25">
      <c r="A23" s="2"/>
      <c r="B23" s="2"/>
      <c r="C23" s="1" t="s">
        <v>283</v>
      </c>
      <c r="D23" s="2" t="s">
        <v>1</v>
      </c>
      <c r="E23" s="1" t="s">
        <v>2</v>
      </c>
      <c r="F23" s="1" t="s">
        <v>319</v>
      </c>
      <c r="G23" s="3">
        <v>2808028.09</v>
      </c>
      <c r="H23" s="2"/>
      <c r="I23" s="3">
        <v>2808028.1</v>
      </c>
      <c r="J23" s="2" t="s">
        <v>55</v>
      </c>
      <c r="K23" s="2" t="s">
        <v>56</v>
      </c>
      <c r="L23" s="3">
        <v>230527.29</v>
      </c>
      <c r="M23" s="23">
        <v>8.2095791705218329E-2</v>
      </c>
      <c r="N23" s="42" t="s">
        <v>280</v>
      </c>
    </row>
    <row r="24" spans="1:14" ht="45" x14ac:dyDescent="0.25">
      <c r="A24" s="30"/>
      <c r="B24" s="2"/>
      <c r="C24" s="1" t="s">
        <v>284</v>
      </c>
      <c r="D24" s="2" t="s">
        <v>6</v>
      </c>
      <c r="E24" s="1" t="s">
        <v>2</v>
      </c>
      <c r="F24" s="1" t="s">
        <v>319</v>
      </c>
      <c r="G24" s="3">
        <v>345336.45</v>
      </c>
      <c r="H24" s="2"/>
      <c r="I24" s="3"/>
      <c r="J24" s="2"/>
      <c r="K24" s="2"/>
      <c r="L24" s="3"/>
      <c r="M24" s="23">
        <v>0</v>
      </c>
      <c r="N24" s="42" t="s">
        <v>281</v>
      </c>
    </row>
    <row r="25" spans="1:14" ht="45" x14ac:dyDescent="0.25">
      <c r="A25" s="2"/>
      <c r="B25" s="2"/>
      <c r="C25" s="1" t="s">
        <v>285</v>
      </c>
      <c r="D25" s="2" t="s">
        <v>11</v>
      </c>
      <c r="E25" s="1" t="s">
        <v>2</v>
      </c>
      <c r="F25" s="1" t="s">
        <v>319</v>
      </c>
      <c r="G25" s="3">
        <v>75000</v>
      </c>
      <c r="H25" s="2"/>
      <c r="I25" s="3"/>
      <c r="J25" s="2"/>
      <c r="K25" s="2"/>
      <c r="L25" s="3"/>
      <c r="M25" s="23">
        <v>0</v>
      </c>
      <c r="N25" s="42"/>
    </row>
    <row r="26" spans="1:14" ht="60" x14ac:dyDescent="0.25">
      <c r="A26" s="30"/>
      <c r="B26" s="2"/>
      <c r="C26" s="1" t="s">
        <v>286</v>
      </c>
      <c r="D26" s="2" t="s">
        <v>12</v>
      </c>
      <c r="E26" s="1" t="s">
        <v>2</v>
      </c>
      <c r="F26" s="1" t="s">
        <v>39</v>
      </c>
      <c r="G26" s="3">
        <v>75000</v>
      </c>
      <c r="H26" s="2"/>
      <c r="I26" s="3"/>
      <c r="J26" s="2"/>
      <c r="K26" s="2"/>
      <c r="L26" s="3"/>
      <c r="M26" s="23">
        <v>0</v>
      </c>
      <c r="N26" s="42" t="s">
        <v>282</v>
      </c>
    </row>
    <row r="27" spans="1:14" ht="60" x14ac:dyDescent="0.25">
      <c r="A27" s="2"/>
      <c r="B27" s="2"/>
      <c r="C27" s="1" t="s">
        <v>287</v>
      </c>
      <c r="D27" s="2" t="s">
        <v>19</v>
      </c>
      <c r="E27" s="1" t="s">
        <v>2</v>
      </c>
      <c r="F27" s="1" t="s">
        <v>319</v>
      </c>
      <c r="G27" s="3">
        <v>150000</v>
      </c>
      <c r="H27" s="2"/>
      <c r="I27" s="3"/>
      <c r="J27" s="2"/>
      <c r="K27" s="2"/>
      <c r="L27" s="3"/>
      <c r="M27" s="23">
        <v>0</v>
      </c>
      <c r="N27" s="42" t="s">
        <v>320</v>
      </c>
    </row>
    <row r="28" spans="1:14" s="47" customFormat="1" ht="33" customHeight="1" x14ac:dyDescent="0.25">
      <c r="A28" s="58" t="s">
        <v>288</v>
      </c>
      <c r="B28" s="59"/>
      <c r="C28" s="59"/>
      <c r="D28" s="59"/>
      <c r="E28" s="59"/>
      <c r="F28" s="60"/>
      <c r="G28" s="44">
        <f>SUM(G6,G8,G10,G13,G17,G20,G22)</f>
        <v>10273922.26</v>
      </c>
      <c r="H28" s="48"/>
      <c r="I28" s="44">
        <f>SUM(I6,I8,I10,I13,I17,I20,I22)</f>
        <v>4226522.3900000006</v>
      </c>
      <c r="J28" s="48"/>
      <c r="K28" s="48"/>
      <c r="L28" s="44">
        <f>SUM(L6,L8,L10,L13,L17,L20,L22)</f>
        <v>230527.29</v>
      </c>
      <c r="M28" s="53">
        <v>5.5E-2</v>
      </c>
      <c r="N28" s="50"/>
    </row>
  </sheetData>
  <autoFilter ref="B4:M27"/>
  <mergeCells count="13">
    <mergeCell ref="A3:A4"/>
    <mergeCell ref="A1:N2"/>
    <mergeCell ref="A28:F28"/>
    <mergeCell ref="G3:H3"/>
    <mergeCell ref="I3:K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19685039370078741" right="0.19685039370078741" top="0.47244094488188981" bottom="0.47244094488188981" header="0.31496062992125984" footer="0.19685039370078741"/>
  <pageSetup paperSize="9" scale="58" fitToHeight="0" orientation="landscape" r:id="rId1"/>
  <headerFooter>
    <oddHeader>&amp;R&amp;9Στοιχεία ΟΠΣ: 11/09/2019</oddHeader>
    <oddFooter>Σελίδα &amp;P από &amp;N</oddFooter>
  </headerFooter>
  <rowBreaks count="1" manualBreakCount="1">
    <brk id="1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topLeftCell="A22" zoomScale="55" zoomScaleNormal="40" zoomScaleSheetLayoutView="55" workbookViewId="0">
      <selection activeCell="N30" sqref="N30"/>
    </sheetView>
  </sheetViews>
  <sheetFormatPr defaultRowHeight="15" x14ac:dyDescent="0.25"/>
  <cols>
    <col min="1" max="1" width="4.7109375" customWidth="1"/>
    <col min="2" max="2" width="5.28515625" customWidth="1"/>
    <col min="3" max="3" width="57.42578125" customWidth="1"/>
    <col min="4" max="4" width="9.7109375" customWidth="1"/>
    <col min="5" max="5" width="18.85546875" customWidth="1"/>
    <col min="6" max="6" width="23.7109375" customWidth="1"/>
    <col min="7" max="7" width="12.140625" customWidth="1"/>
    <col min="8" max="8" width="12.85546875" customWidth="1"/>
    <col min="9" max="9" width="10.7109375" bestFit="1" customWidth="1"/>
    <col min="10" max="11" width="12.42578125" customWidth="1"/>
    <col min="12" max="12" width="13.42578125" bestFit="1" customWidth="1"/>
    <col min="13" max="13" width="13.42578125" customWidth="1"/>
    <col min="14" max="14" width="35.140625" customWidth="1"/>
  </cols>
  <sheetData>
    <row r="1" spans="1:14" ht="38.25" customHeight="1" x14ac:dyDescent="0.25">
      <c r="A1" s="55" t="s">
        <v>323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8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3.25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4" ht="4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4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4" ht="45" x14ac:dyDescent="0.25">
      <c r="A6" s="34">
        <v>1</v>
      </c>
      <c r="B6" s="27" t="s">
        <v>9</v>
      </c>
      <c r="C6" s="8" t="s">
        <v>58</v>
      </c>
      <c r="D6" s="5">
        <v>5016107</v>
      </c>
      <c r="E6" s="8" t="s">
        <v>2</v>
      </c>
      <c r="F6" s="8" t="s">
        <v>59</v>
      </c>
      <c r="G6" s="9">
        <v>255000</v>
      </c>
      <c r="H6" s="5" t="s">
        <v>16</v>
      </c>
      <c r="I6" s="9">
        <v>89354.4</v>
      </c>
      <c r="J6" s="5"/>
      <c r="K6" s="5"/>
      <c r="L6" s="9">
        <v>0</v>
      </c>
      <c r="M6" s="10">
        <f>L6/I6</f>
        <v>0</v>
      </c>
      <c r="N6" s="9"/>
    </row>
    <row r="7" spans="1:14" s="6" customFormat="1" ht="60" x14ac:dyDescent="0.25">
      <c r="A7" s="35"/>
      <c r="B7" s="28"/>
      <c r="C7" s="1" t="s">
        <v>60</v>
      </c>
      <c r="D7" s="2" t="s">
        <v>1</v>
      </c>
      <c r="E7" s="1" t="s">
        <v>2</v>
      </c>
      <c r="F7" s="1" t="s">
        <v>59</v>
      </c>
      <c r="G7" s="3">
        <v>115000</v>
      </c>
      <c r="H7" s="2"/>
      <c r="I7" s="3"/>
      <c r="J7" s="2"/>
      <c r="K7" s="2"/>
      <c r="L7" s="3"/>
      <c r="M7" s="4">
        <v>0</v>
      </c>
      <c r="N7" s="3" t="s">
        <v>363</v>
      </c>
    </row>
    <row r="8" spans="1:14" ht="45" x14ac:dyDescent="0.25">
      <c r="A8" s="35"/>
      <c r="B8" s="28"/>
      <c r="C8" s="1" t="s">
        <v>61</v>
      </c>
      <c r="D8" s="2" t="s">
        <v>6</v>
      </c>
      <c r="E8" s="1" t="s">
        <v>2</v>
      </c>
      <c r="F8" s="1" t="s">
        <v>59</v>
      </c>
      <c r="G8" s="3">
        <v>90000</v>
      </c>
      <c r="H8" s="2"/>
      <c r="I8" s="3">
        <v>47368</v>
      </c>
      <c r="J8" s="2" t="s">
        <v>62</v>
      </c>
      <c r="K8" s="2" t="s">
        <v>63</v>
      </c>
      <c r="L8" s="3"/>
      <c r="M8" s="4">
        <f t="shared" ref="M8:M39" si="0">L8/I8</f>
        <v>0</v>
      </c>
      <c r="N8" s="3" t="s">
        <v>364</v>
      </c>
    </row>
    <row r="9" spans="1:14" ht="45" x14ac:dyDescent="0.25">
      <c r="A9" s="35"/>
      <c r="B9" s="28"/>
      <c r="C9" s="1" t="s">
        <v>64</v>
      </c>
      <c r="D9" s="2" t="s">
        <v>11</v>
      </c>
      <c r="E9" s="1" t="s">
        <v>2</v>
      </c>
      <c r="F9" s="1" t="s">
        <v>59</v>
      </c>
      <c r="G9" s="3">
        <v>50000</v>
      </c>
      <c r="H9" s="2"/>
      <c r="I9" s="3">
        <v>41986.400000000001</v>
      </c>
      <c r="J9" s="2" t="s">
        <v>65</v>
      </c>
      <c r="K9" s="2" t="s">
        <v>66</v>
      </c>
      <c r="L9" s="3"/>
      <c r="M9" s="4">
        <f t="shared" si="0"/>
        <v>0</v>
      </c>
      <c r="N9" s="3" t="s">
        <v>365</v>
      </c>
    </row>
    <row r="10" spans="1:14" ht="45" x14ac:dyDescent="0.25">
      <c r="A10" s="34">
        <v>2</v>
      </c>
      <c r="B10" s="27" t="s">
        <v>9</v>
      </c>
      <c r="C10" s="8" t="s">
        <v>67</v>
      </c>
      <c r="D10" s="5">
        <v>5033580</v>
      </c>
      <c r="E10" s="8" t="s">
        <v>2</v>
      </c>
      <c r="F10" s="8" t="s">
        <v>10</v>
      </c>
      <c r="G10" s="9">
        <v>339000</v>
      </c>
      <c r="H10" s="5" t="s">
        <v>23</v>
      </c>
      <c r="I10" s="9">
        <v>0</v>
      </c>
      <c r="J10" s="5"/>
      <c r="K10" s="5"/>
      <c r="L10" s="9">
        <v>0</v>
      </c>
      <c r="M10" s="10">
        <v>0</v>
      </c>
      <c r="N10" s="9"/>
    </row>
    <row r="11" spans="1:14" s="6" customFormat="1" ht="75" x14ac:dyDescent="0.25">
      <c r="A11" s="35"/>
      <c r="B11" s="28"/>
      <c r="C11" s="1" t="s">
        <v>68</v>
      </c>
      <c r="D11" s="2">
        <v>1</v>
      </c>
      <c r="E11" s="1" t="s">
        <v>2</v>
      </c>
      <c r="F11" s="1" t="s">
        <v>10</v>
      </c>
      <c r="G11" s="3">
        <v>339000</v>
      </c>
      <c r="H11" s="2"/>
      <c r="I11" s="3"/>
      <c r="J11" s="2"/>
      <c r="K11" s="2"/>
      <c r="L11" s="3"/>
      <c r="M11" s="4">
        <v>0</v>
      </c>
      <c r="N11" s="3" t="s">
        <v>366</v>
      </c>
    </row>
    <row r="12" spans="1:14" ht="45" x14ac:dyDescent="0.25">
      <c r="A12" s="34">
        <v>3</v>
      </c>
      <c r="B12" s="27" t="s">
        <v>9</v>
      </c>
      <c r="C12" s="8" t="s">
        <v>69</v>
      </c>
      <c r="D12" s="5">
        <v>5003623</v>
      </c>
      <c r="E12" s="8" t="s">
        <v>2</v>
      </c>
      <c r="F12" s="8" t="s">
        <v>71</v>
      </c>
      <c r="G12" s="9">
        <v>2294563.4700000002</v>
      </c>
      <c r="H12" s="5" t="s">
        <v>70</v>
      </c>
      <c r="I12" s="9">
        <v>1878535.03</v>
      </c>
      <c r="J12" s="5"/>
      <c r="K12" s="5"/>
      <c r="L12" s="9">
        <v>1746832.3</v>
      </c>
      <c r="M12" s="10">
        <f t="shared" si="0"/>
        <v>0.92989072447586996</v>
      </c>
      <c r="N12" s="9"/>
    </row>
    <row r="13" spans="1:14" s="6" customFormat="1" ht="45" x14ac:dyDescent="0.25">
      <c r="A13" s="35"/>
      <c r="B13" s="28"/>
      <c r="C13" s="1" t="s">
        <v>69</v>
      </c>
      <c r="D13" s="2">
        <v>1</v>
      </c>
      <c r="E13" s="1" t="s">
        <v>2</v>
      </c>
      <c r="F13" s="1" t="s">
        <v>71</v>
      </c>
      <c r="G13" s="3">
        <v>2264563.4700000002</v>
      </c>
      <c r="H13" s="2"/>
      <c r="I13" s="3">
        <v>1874325.97</v>
      </c>
      <c r="J13" s="2" t="s">
        <v>72</v>
      </c>
      <c r="K13" s="2" t="s">
        <v>27</v>
      </c>
      <c r="L13" s="3">
        <v>1742623.24</v>
      </c>
      <c r="M13" s="4">
        <f t="shared" si="0"/>
        <v>0.92973328433367441</v>
      </c>
      <c r="N13" s="3" t="s">
        <v>324</v>
      </c>
    </row>
    <row r="14" spans="1:14" ht="45" x14ac:dyDescent="0.25">
      <c r="A14" s="35"/>
      <c r="B14" s="28"/>
      <c r="C14" s="1" t="s">
        <v>73</v>
      </c>
      <c r="D14" s="2">
        <v>2</v>
      </c>
      <c r="E14" s="1" t="s">
        <v>2</v>
      </c>
      <c r="F14" s="1" t="s">
        <v>71</v>
      </c>
      <c r="G14" s="3">
        <v>30000</v>
      </c>
      <c r="H14" s="2"/>
      <c r="I14" s="3">
        <v>4209.0600000000004</v>
      </c>
      <c r="J14" s="2" t="s">
        <v>14</v>
      </c>
      <c r="K14" s="2" t="s">
        <v>74</v>
      </c>
      <c r="L14" s="3">
        <v>4209.0600000000004</v>
      </c>
      <c r="M14" s="4">
        <f t="shared" si="0"/>
        <v>1</v>
      </c>
      <c r="N14" s="3"/>
    </row>
    <row r="15" spans="1:14" s="6" customFormat="1" ht="45" x14ac:dyDescent="0.25">
      <c r="A15" s="34">
        <v>4</v>
      </c>
      <c r="B15" s="27" t="s">
        <v>9</v>
      </c>
      <c r="C15" s="8" t="s">
        <v>75</v>
      </c>
      <c r="D15" s="5">
        <v>5007895</v>
      </c>
      <c r="E15" s="8" t="s">
        <v>2</v>
      </c>
      <c r="F15" s="8" t="s">
        <v>71</v>
      </c>
      <c r="G15" s="9">
        <v>3227103.69</v>
      </c>
      <c r="H15" s="5" t="s">
        <v>76</v>
      </c>
      <c r="I15" s="9">
        <v>1636361.52</v>
      </c>
      <c r="J15" s="5"/>
      <c r="K15" s="5"/>
      <c r="L15" s="9">
        <v>64596.65</v>
      </c>
      <c r="M15" s="10">
        <f t="shared" si="0"/>
        <v>3.947578161089977E-2</v>
      </c>
      <c r="N15" s="9"/>
    </row>
    <row r="16" spans="1:14" ht="45" x14ac:dyDescent="0.25">
      <c r="A16" s="35"/>
      <c r="B16" s="28"/>
      <c r="C16" s="1" t="s">
        <v>75</v>
      </c>
      <c r="D16" s="2">
        <v>1</v>
      </c>
      <c r="E16" s="1" t="s">
        <v>2</v>
      </c>
      <c r="F16" s="1" t="s">
        <v>71</v>
      </c>
      <c r="G16" s="3">
        <v>3197103.69</v>
      </c>
      <c r="H16" s="2"/>
      <c r="I16" s="3">
        <v>1636361.52</v>
      </c>
      <c r="J16" s="2" t="s">
        <v>77</v>
      </c>
      <c r="K16" s="2" t="s">
        <v>78</v>
      </c>
      <c r="L16" s="3">
        <v>64596.65</v>
      </c>
      <c r="M16" s="4">
        <f t="shared" si="0"/>
        <v>3.947578161089977E-2</v>
      </c>
      <c r="N16" s="3" t="s">
        <v>325</v>
      </c>
    </row>
    <row r="17" spans="1:14" s="6" customFormat="1" ht="45" x14ac:dyDescent="0.25">
      <c r="A17" s="35"/>
      <c r="B17" s="28"/>
      <c r="C17" s="1" t="s">
        <v>73</v>
      </c>
      <c r="D17" s="2">
        <v>2</v>
      </c>
      <c r="E17" s="1" t="s">
        <v>2</v>
      </c>
      <c r="F17" s="1" t="s">
        <v>71</v>
      </c>
      <c r="G17" s="3">
        <v>30000</v>
      </c>
      <c r="H17" s="2"/>
      <c r="I17" s="3"/>
      <c r="J17" s="2"/>
      <c r="K17" s="2"/>
      <c r="L17" s="3"/>
      <c r="M17" s="4">
        <v>0</v>
      </c>
      <c r="N17" s="3"/>
    </row>
    <row r="18" spans="1:14" ht="45" x14ac:dyDescent="0.25">
      <c r="A18" s="34">
        <v>5</v>
      </c>
      <c r="B18" s="27" t="s">
        <v>9</v>
      </c>
      <c r="C18" s="8" t="s">
        <v>79</v>
      </c>
      <c r="D18" s="5">
        <v>5007958</v>
      </c>
      <c r="E18" s="8" t="s">
        <v>2</v>
      </c>
      <c r="F18" s="8" t="s">
        <v>57</v>
      </c>
      <c r="G18" s="9">
        <v>920000</v>
      </c>
      <c r="H18" s="5" t="s">
        <v>80</v>
      </c>
      <c r="I18" s="9">
        <v>548909.37</v>
      </c>
      <c r="J18" s="5"/>
      <c r="K18" s="5"/>
      <c r="L18" s="9">
        <v>124225.79</v>
      </c>
      <c r="M18" s="10">
        <f t="shared" si="0"/>
        <v>0.22631384485201991</v>
      </c>
      <c r="N18" s="9"/>
    </row>
    <row r="19" spans="1:14" s="7" customFormat="1" ht="46.5" customHeight="1" x14ac:dyDescent="0.25">
      <c r="A19" s="35"/>
      <c r="B19" s="28"/>
      <c r="C19" s="1" t="s">
        <v>79</v>
      </c>
      <c r="D19" s="2">
        <v>1</v>
      </c>
      <c r="E19" s="1" t="s">
        <v>2</v>
      </c>
      <c r="F19" s="1" t="s">
        <v>57</v>
      </c>
      <c r="G19" s="3">
        <v>920000</v>
      </c>
      <c r="H19" s="2"/>
      <c r="I19" s="3">
        <v>548909.37</v>
      </c>
      <c r="J19" s="2" t="s">
        <v>81</v>
      </c>
      <c r="K19" s="2" t="s">
        <v>82</v>
      </c>
      <c r="L19" s="3">
        <v>124225.79</v>
      </c>
      <c r="M19" s="4">
        <f t="shared" si="0"/>
        <v>0.22631384485201991</v>
      </c>
      <c r="N19" s="3" t="s">
        <v>326</v>
      </c>
    </row>
    <row r="20" spans="1:14" s="6" customFormat="1" ht="45" x14ac:dyDescent="0.25">
      <c r="A20" s="34">
        <v>6</v>
      </c>
      <c r="B20" s="27" t="s">
        <v>9</v>
      </c>
      <c r="C20" s="8" t="s">
        <v>83</v>
      </c>
      <c r="D20" s="5">
        <v>5028314</v>
      </c>
      <c r="E20" s="8" t="s">
        <v>2</v>
      </c>
      <c r="F20" s="8" t="s">
        <v>57</v>
      </c>
      <c r="G20" s="9">
        <v>3100000</v>
      </c>
      <c r="H20" s="5" t="s">
        <v>25</v>
      </c>
      <c r="I20" s="9">
        <v>100000</v>
      </c>
      <c r="J20" s="5"/>
      <c r="K20" s="5"/>
      <c r="L20" s="9">
        <v>0</v>
      </c>
      <c r="M20" s="10">
        <f t="shared" si="0"/>
        <v>0</v>
      </c>
      <c r="N20" s="9"/>
    </row>
    <row r="21" spans="1:14" ht="75" x14ac:dyDescent="0.25">
      <c r="A21" s="35"/>
      <c r="B21" s="28"/>
      <c r="C21" s="1" t="s">
        <v>84</v>
      </c>
      <c r="D21" s="2">
        <v>1</v>
      </c>
      <c r="E21" s="1" t="s">
        <v>2</v>
      </c>
      <c r="F21" s="1" t="s">
        <v>57</v>
      </c>
      <c r="G21" s="3">
        <v>3000000</v>
      </c>
      <c r="H21" s="2"/>
      <c r="I21" s="3"/>
      <c r="J21" s="2"/>
      <c r="K21" s="2"/>
      <c r="L21" s="3"/>
      <c r="M21" s="4">
        <v>0</v>
      </c>
      <c r="N21" s="3" t="s">
        <v>367</v>
      </c>
    </row>
    <row r="22" spans="1:14" ht="45" x14ac:dyDescent="0.25">
      <c r="A22" s="35"/>
      <c r="B22" s="28"/>
      <c r="C22" s="1" t="s">
        <v>52</v>
      </c>
      <c r="D22" s="2">
        <v>2</v>
      </c>
      <c r="E22" s="1" t="s">
        <v>2</v>
      </c>
      <c r="F22" s="1" t="s">
        <v>85</v>
      </c>
      <c r="G22" s="3">
        <v>100000</v>
      </c>
      <c r="H22" s="2"/>
      <c r="I22" s="3">
        <v>100000</v>
      </c>
      <c r="J22" s="2" t="s">
        <v>86</v>
      </c>
      <c r="K22" s="2" t="s">
        <v>87</v>
      </c>
      <c r="L22" s="3"/>
      <c r="M22" s="4">
        <f t="shared" si="0"/>
        <v>0</v>
      </c>
      <c r="N22" s="3"/>
    </row>
    <row r="23" spans="1:14" ht="45" x14ac:dyDescent="0.25">
      <c r="A23" s="34">
        <v>7</v>
      </c>
      <c r="B23" s="27" t="s">
        <v>11</v>
      </c>
      <c r="C23" s="8" t="s">
        <v>92</v>
      </c>
      <c r="D23" s="5">
        <v>5003240</v>
      </c>
      <c r="E23" s="8" t="s">
        <v>2</v>
      </c>
      <c r="F23" s="8" t="s">
        <v>94</v>
      </c>
      <c r="G23" s="9">
        <v>218400</v>
      </c>
      <c r="H23" s="5" t="s">
        <v>93</v>
      </c>
      <c r="I23" s="9">
        <v>218400</v>
      </c>
      <c r="J23" s="5"/>
      <c r="K23" s="5"/>
      <c r="L23" s="9">
        <v>195040.27</v>
      </c>
      <c r="M23" s="10">
        <f t="shared" si="0"/>
        <v>0.89304152930402925</v>
      </c>
      <c r="N23" s="9"/>
    </row>
    <row r="24" spans="1:14" ht="60" x14ac:dyDescent="0.25">
      <c r="A24" s="35"/>
      <c r="B24" s="28"/>
      <c r="C24" s="1" t="s">
        <v>92</v>
      </c>
      <c r="D24" s="2">
        <v>1</v>
      </c>
      <c r="E24" s="1" t="s">
        <v>2</v>
      </c>
      <c r="F24" s="1" t="s">
        <v>94</v>
      </c>
      <c r="G24" s="3">
        <v>218400</v>
      </c>
      <c r="H24" s="2"/>
      <c r="I24" s="3">
        <v>218400</v>
      </c>
      <c r="J24" s="2" t="s">
        <v>95</v>
      </c>
      <c r="K24" s="2" t="s">
        <v>49</v>
      </c>
      <c r="L24" s="3">
        <v>195040.27</v>
      </c>
      <c r="M24" s="4">
        <f t="shared" si="0"/>
        <v>0.89304152930402925</v>
      </c>
      <c r="N24" s="3" t="s">
        <v>368</v>
      </c>
    </row>
    <row r="25" spans="1:14" s="6" customFormat="1" ht="45" x14ac:dyDescent="0.25">
      <c r="A25" s="34">
        <v>8</v>
      </c>
      <c r="B25" s="27" t="s">
        <v>11</v>
      </c>
      <c r="C25" s="8" t="s">
        <v>96</v>
      </c>
      <c r="D25" s="5">
        <v>5007915</v>
      </c>
      <c r="E25" s="8" t="s">
        <v>2</v>
      </c>
      <c r="F25" s="8" t="s">
        <v>97</v>
      </c>
      <c r="G25" s="9">
        <v>1579782.6500000001</v>
      </c>
      <c r="H25" s="5" t="s">
        <v>35</v>
      </c>
      <c r="I25" s="9">
        <v>1505065.6500000001</v>
      </c>
      <c r="J25" s="5"/>
      <c r="K25" s="5"/>
      <c r="L25" s="9">
        <v>66536.100000000006</v>
      </c>
      <c r="M25" s="10">
        <f t="shared" si="0"/>
        <v>4.4208104809248687E-2</v>
      </c>
      <c r="N25" s="9"/>
    </row>
    <row r="26" spans="1:14" ht="60" x14ac:dyDescent="0.25">
      <c r="A26" s="35"/>
      <c r="B26" s="28"/>
      <c r="C26" s="1" t="s">
        <v>96</v>
      </c>
      <c r="D26" s="2">
        <v>1</v>
      </c>
      <c r="E26" s="1" t="s">
        <v>2</v>
      </c>
      <c r="F26" s="1" t="s">
        <v>97</v>
      </c>
      <c r="G26" s="3">
        <v>1339663.07</v>
      </c>
      <c r="H26" s="2"/>
      <c r="I26" s="3">
        <v>1339663.07</v>
      </c>
      <c r="J26" s="2" t="s">
        <v>13</v>
      </c>
      <c r="K26" s="2" t="s">
        <v>98</v>
      </c>
      <c r="L26" s="3">
        <v>66536.100000000006</v>
      </c>
      <c r="M26" s="4">
        <f t="shared" si="0"/>
        <v>4.966629407795798E-2</v>
      </c>
      <c r="N26" s="3" t="s">
        <v>327</v>
      </c>
    </row>
    <row r="27" spans="1:14" s="6" customFormat="1" ht="45" x14ac:dyDescent="0.25">
      <c r="A27" s="35"/>
      <c r="B27" s="28"/>
      <c r="C27" s="1" t="s">
        <v>99</v>
      </c>
      <c r="D27" s="2">
        <v>2</v>
      </c>
      <c r="E27" s="1" t="s">
        <v>2</v>
      </c>
      <c r="F27" s="1" t="s">
        <v>97</v>
      </c>
      <c r="G27" s="3">
        <v>74717</v>
      </c>
      <c r="H27" s="2"/>
      <c r="I27" s="3"/>
      <c r="J27" s="2"/>
      <c r="K27" s="2"/>
      <c r="L27" s="3"/>
      <c r="M27" s="4">
        <v>0</v>
      </c>
      <c r="N27" s="3"/>
    </row>
    <row r="28" spans="1:14" ht="45" x14ac:dyDescent="0.25">
      <c r="A28" s="35"/>
      <c r="B28" s="28"/>
      <c r="C28" s="1" t="s">
        <v>100</v>
      </c>
      <c r="D28" s="2">
        <v>3</v>
      </c>
      <c r="E28" s="1" t="s">
        <v>2</v>
      </c>
      <c r="F28" s="1" t="s">
        <v>85</v>
      </c>
      <c r="G28" s="3">
        <v>165402.57999999999</v>
      </c>
      <c r="H28" s="2"/>
      <c r="I28" s="3">
        <v>165402.57999999999</v>
      </c>
      <c r="J28" s="2" t="s">
        <v>18</v>
      </c>
      <c r="K28" s="2" t="s">
        <v>101</v>
      </c>
      <c r="L28" s="3"/>
      <c r="M28" s="4">
        <f t="shared" si="0"/>
        <v>0</v>
      </c>
      <c r="N28" s="3" t="s">
        <v>328</v>
      </c>
    </row>
    <row r="29" spans="1:14" s="6" customFormat="1" ht="60" x14ac:dyDescent="0.25">
      <c r="A29" s="34">
        <v>9</v>
      </c>
      <c r="B29" s="27" t="s">
        <v>11</v>
      </c>
      <c r="C29" s="8" t="s">
        <v>102</v>
      </c>
      <c r="D29" s="5">
        <v>5008012</v>
      </c>
      <c r="E29" s="8" t="s">
        <v>2</v>
      </c>
      <c r="F29" s="8" t="s">
        <v>103</v>
      </c>
      <c r="G29" s="9">
        <v>701575.77</v>
      </c>
      <c r="H29" s="5" t="s">
        <v>35</v>
      </c>
      <c r="I29" s="9">
        <v>0</v>
      </c>
      <c r="J29" s="5"/>
      <c r="K29" s="5"/>
      <c r="L29" s="9">
        <v>0</v>
      </c>
      <c r="M29" s="10">
        <v>0</v>
      </c>
      <c r="N29" s="9"/>
    </row>
    <row r="30" spans="1:14" ht="60" x14ac:dyDescent="0.25">
      <c r="A30" s="35"/>
      <c r="B30" s="28"/>
      <c r="C30" s="1" t="s">
        <v>104</v>
      </c>
      <c r="D30" s="2">
        <v>1</v>
      </c>
      <c r="E30" s="1" t="s">
        <v>2</v>
      </c>
      <c r="F30" s="1" t="s">
        <v>103</v>
      </c>
      <c r="G30" s="3">
        <v>701575.77</v>
      </c>
      <c r="H30" s="2"/>
      <c r="I30" s="3"/>
      <c r="J30" s="2"/>
      <c r="K30" s="2"/>
      <c r="L30" s="3"/>
      <c r="M30" s="4">
        <v>0</v>
      </c>
      <c r="N30" s="3" t="s">
        <v>329</v>
      </c>
    </row>
    <row r="31" spans="1:14" s="6" customFormat="1" ht="45" x14ac:dyDescent="0.25">
      <c r="A31" s="34">
        <v>10</v>
      </c>
      <c r="B31" s="27" t="s">
        <v>11</v>
      </c>
      <c r="C31" s="8" t="s">
        <v>105</v>
      </c>
      <c r="D31" s="5">
        <v>5029176</v>
      </c>
      <c r="E31" s="8" t="s">
        <v>2</v>
      </c>
      <c r="F31" s="8" t="s">
        <v>97</v>
      </c>
      <c r="G31" s="9">
        <v>2109375</v>
      </c>
      <c r="H31" s="5" t="s">
        <v>47</v>
      </c>
      <c r="I31" s="9">
        <v>0</v>
      </c>
      <c r="J31" s="5"/>
      <c r="K31" s="5"/>
      <c r="L31" s="9">
        <v>0</v>
      </c>
      <c r="M31" s="10">
        <v>0</v>
      </c>
      <c r="N31" s="9"/>
    </row>
    <row r="32" spans="1:14" ht="60" x14ac:dyDescent="0.25">
      <c r="A32" s="35"/>
      <c r="B32" s="28"/>
      <c r="C32" s="1" t="s">
        <v>105</v>
      </c>
      <c r="D32" s="2">
        <v>1</v>
      </c>
      <c r="E32" s="1" t="s">
        <v>2</v>
      </c>
      <c r="F32" s="1" t="s">
        <v>97</v>
      </c>
      <c r="G32" s="3">
        <v>2109375</v>
      </c>
      <c r="H32" s="2"/>
      <c r="I32" s="3"/>
      <c r="J32" s="2"/>
      <c r="K32" s="2"/>
      <c r="L32" s="3"/>
      <c r="M32" s="4">
        <v>0</v>
      </c>
      <c r="N32" s="3" t="s">
        <v>330</v>
      </c>
    </row>
    <row r="33" spans="1:14" ht="45" x14ac:dyDescent="0.25">
      <c r="A33" s="34">
        <v>11</v>
      </c>
      <c r="B33" s="27" t="s">
        <v>12</v>
      </c>
      <c r="C33" s="8" t="s">
        <v>106</v>
      </c>
      <c r="D33" s="5">
        <v>5003717</v>
      </c>
      <c r="E33" s="8" t="s">
        <v>2</v>
      </c>
      <c r="F33" s="8" t="s">
        <v>308</v>
      </c>
      <c r="G33" s="9">
        <v>3680727.8099999996</v>
      </c>
      <c r="H33" s="5" t="s">
        <v>107</v>
      </c>
      <c r="I33" s="9">
        <v>3670633.1599999997</v>
      </c>
      <c r="J33" s="5"/>
      <c r="K33" s="5"/>
      <c r="L33" s="9">
        <v>2773967.98</v>
      </c>
      <c r="M33" s="10">
        <f t="shared" si="0"/>
        <v>0.75571920676486237</v>
      </c>
      <c r="N33" s="9"/>
    </row>
    <row r="34" spans="1:14" s="6" customFormat="1" ht="60" x14ac:dyDescent="0.25">
      <c r="A34" s="35"/>
      <c r="B34" s="28"/>
      <c r="C34" s="1" t="s">
        <v>108</v>
      </c>
      <c r="D34" s="2">
        <v>1</v>
      </c>
      <c r="E34" s="1" t="s">
        <v>2</v>
      </c>
      <c r="F34" s="1" t="s">
        <v>308</v>
      </c>
      <c r="G34" s="3">
        <v>3139281.08</v>
      </c>
      <c r="H34" s="2"/>
      <c r="I34" s="3">
        <v>3139281.08</v>
      </c>
      <c r="J34" s="2" t="s">
        <v>109</v>
      </c>
      <c r="K34" s="2" t="s">
        <v>49</v>
      </c>
      <c r="L34" s="3">
        <v>2243467.7200000002</v>
      </c>
      <c r="M34" s="4">
        <f t="shared" si="0"/>
        <v>0.71464378716925858</v>
      </c>
      <c r="N34" s="3" t="s">
        <v>331</v>
      </c>
    </row>
    <row r="35" spans="1:14" ht="45" x14ac:dyDescent="0.25">
      <c r="A35" s="35"/>
      <c r="B35" s="28"/>
      <c r="C35" s="1" t="s">
        <v>110</v>
      </c>
      <c r="D35" s="2">
        <v>2</v>
      </c>
      <c r="E35" s="1" t="s">
        <v>2</v>
      </c>
      <c r="F35" s="1" t="s">
        <v>308</v>
      </c>
      <c r="G35" s="3">
        <v>368072.78</v>
      </c>
      <c r="H35" s="2"/>
      <c r="I35" s="3">
        <v>367978.13</v>
      </c>
      <c r="J35" s="2" t="s">
        <v>111</v>
      </c>
      <c r="K35" s="2" t="s">
        <v>8</v>
      </c>
      <c r="L35" s="3">
        <v>367978.13</v>
      </c>
      <c r="M35" s="4">
        <f t="shared" si="0"/>
        <v>1</v>
      </c>
      <c r="N35" s="3"/>
    </row>
    <row r="36" spans="1:14" ht="45" x14ac:dyDescent="0.25">
      <c r="A36" s="35"/>
      <c r="B36" s="28"/>
      <c r="C36" s="1" t="s">
        <v>112</v>
      </c>
      <c r="D36" s="2">
        <v>3</v>
      </c>
      <c r="E36" s="1" t="s">
        <v>2</v>
      </c>
      <c r="F36" s="1" t="s">
        <v>308</v>
      </c>
      <c r="G36" s="3">
        <v>70762.13</v>
      </c>
      <c r="H36" s="2"/>
      <c r="I36" s="3">
        <v>70762.13</v>
      </c>
      <c r="J36" s="2" t="s">
        <v>113</v>
      </c>
      <c r="K36" s="2" t="s">
        <v>114</v>
      </c>
      <c r="L36" s="3">
        <v>70762.13</v>
      </c>
      <c r="M36" s="4">
        <f t="shared" si="0"/>
        <v>1</v>
      </c>
      <c r="N36" s="3"/>
    </row>
    <row r="37" spans="1:14" s="6" customFormat="1" ht="45" x14ac:dyDescent="0.25">
      <c r="A37" s="35"/>
      <c r="B37" s="28"/>
      <c r="C37" s="1" t="s">
        <v>115</v>
      </c>
      <c r="D37" s="2">
        <v>4</v>
      </c>
      <c r="E37" s="1" t="s">
        <v>2</v>
      </c>
      <c r="F37" s="1" t="s">
        <v>308</v>
      </c>
      <c r="G37" s="3">
        <v>91760</v>
      </c>
      <c r="H37" s="2"/>
      <c r="I37" s="3">
        <v>91760</v>
      </c>
      <c r="J37" s="2" t="s">
        <v>116</v>
      </c>
      <c r="K37" s="2" t="s">
        <v>117</v>
      </c>
      <c r="L37" s="3">
        <v>91760</v>
      </c>
      <c r="M37" s="4">
        <f t="shared" si="0"/>
        <v>1</v>
      </c>
      <c r="N37" s="3"/>
    </row>
    <row r="38" spans="1:14" ht="45" x14ac:dyDescent="0.25">
      <c r="A38" s="35"/>
      <c r="B38" s="28"/>
      <c r="C38" s="1" t="s">
        <v>118</v>
      </c>
      <c r="D38" s="2">
        <v>5</v>
      </c>
      <c r="E38" s="1" t="s">
        <v>2</v>
      </c>
      <c r="F38" s="1" t="s">
        <v>308</v>
      </c>
      <c r="G38" s="3">
        <v>10000</v>
      </c>
      <c r="H38" s="2"/>
      <c r="I38" s="3"/>
      <c r="J38" s="2"/>
      <c r="K38" s="2"/>
      <c r="L38" s="3"/>
      <c r="M38" s="4">
        <v>0</v>
      </c>
      <c r="N38" s="3" t="s">
        <v>332</v>
      </c>
    </row>
    <row r="39" spans="1:14" ht="45" x14ac:dyDescent="0.25">
      <c r="A39" s="35"/>
      <c r="B39" s="28"/>
      <c r="C39" s="1" t="s">
        <v>119</v>
      </c>
      <c r="D39" s="2">
        <v>6</v>
      </c>
      <c r="E39" s="1" t="s">
        <v>2</v>
      </c>
      <c r="F39" s="1" t="s">
        <v>308</v>
      </c>
      <c r="G39" s="3">
        <v>851.82</v>
      </c>
      <c r="H39" s="2"/>
      <c r="I39" s="3">
        <v>851.82</v>
      </c>
      <c r="J39" s="2" t="s">
        <v>120</v>
      </c>
      <c r="K39" s="2" t="s">
        <v>121</v>
      </c>
      <c r="L39" s="3"/>
      <c r="M39" s="4">
        <f t="shared" si="0"/>
        <v>0</v>
      </c>
      <c r="N39" s="3" t="s">
        <v>333</v>
      </c>
    </row>
    <row r="40" spans="1:14" ht="31.5" customHeight="1" x14ac:dyDescent="0.25">
      <c r="A40" s="66" t="s">
        <v>288</v>
      </c>
      <c r="B40" s="66"/>
      <c r="C40" s="66"/>
      <c r="D40" s="66"/>
      <c r="E40" s="66"/>
      <c r="F40" s="66"/>
      <c r="G40" s="44">
        <f>SUM(G6,G10,G12,G15,G18,G20,G23,G25,G29,G31,G33)</f>
        <v>18425528.390000001</v>
      </c>
      <c r="H40" s="48"/>
      <c r="I40" s="44">
        <f>SUM(I6,I10,I12,I15,I18,I20,I23,I25,I29,I31,I33)</f>
        <v>9647259.1300000008</v>
      </c>
      <c r="J40" s="48"/>
      <c r="K40" s="48"/>
      <c r="L40" s="44">
        <f>SUM(L6,L10,L12,L15,L18,L20,L23,L25,L29,L31,L33)</f>
        <v>4971199.09</v>
      </c>
      <c r="M40" s="54">
        <f>SUM(L40/I40)</f>
        <v>0.51529652339710708</v>
      </c>
      <c r="N40" s="49"/>
    </row>
  </sheetData>
  <autoFilter ref="B4:M39"/>
  <mergeCells count="13">
    <mergeCell ref="A1:N2"/>
    <mergeCell ref="A40:F40"/>
    <mergeCell ref="A3:A4"/>
    <mergeCell ref="G3:H3"/>
    <mergeCell ref="I3:K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23622047244094491" right="0.19685039370078741" top="0.47244094488188981" bottom="0.39370078740157483" header="0.31496062992125984" footer="0.15748031496062992"/>
  <pageSetup paperSize="9" scale="59" fitToHeight="0" orientation="landscape" r:id="rId1"/>
  <headerFooter>
    <oddHeader>&amp;R&amp;9Στοιχεία ΟΠΣ: 11/09/2019</oddHeader>
    <oddFooter>Σελίδα &amp;P από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view="pageBreakPreview" topLeftCell="A22" zoomScale="70" zoomScaleNormal="40" zoomScaleSheetLayoutView="70" workbookViewId="0">
      <selection activeCell="N32" sqref="N32:N35"/>
    </sheetView>
  </sheetViews>
  <sheetFormatPr defaultRowHeight="15" x14ac:dyDescent="0.25"/>
  <cols>
    <col min="1" max="1" width="5.5703125" customWidth="1"/>
    <col min="2" max="2" width="6.140625" customWidth="1"/>
    <col min="3" max="3" width="57.7109375" customWidth="1"/>
    <col min="4" max="4" width="9.7109375" customWidth="1"/>
    <col min="5" max="5" width="18.85546875" customWidth="1"/>
    <col min="6" max="6" width="23.7109375" customWidth="1"/>
    <col min="7" max="7" width="12" customWidth="1"/>
    <col min="8" max="8" width="12.85546875" customWidth="1"/>
    <col min="9" max="9" width="10.7109375" bestFit="1" customWidth="1"/>
    <col min="10" max="11" width="12.42578125" customWidth="1"/>
    <col min="12" max="12" width="13.42578125" bestFit="1" customWidth="1"/>
    <col min="13" max="13" width="13.7109375" customWidth="1"/>
    <col min="14" max="14" width="37.85546875" customWidth="1"/>
  </cols>
  <sheetData>
    <row r="1" spans="1:14" ht="33.75" customHeight="1" x14ac:dyDescent="0.25">
      <c r="A1" s="55" t="s">
        <v>334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3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7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4" ht="4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4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4" s="6" customFormat="1" ht="45" x14ac:dyDescent="0.25">
      <c r="A6" s="31">
        <v>1</v>
      </c>
      <c r="B6" s="5" t="s">
        <v>4</v>
      </c>
      <c r="C6" s="8" t="s">
        <v>122</v>
      </c>
      <c r="D6" s="5">
        <v>5007755</v>
      </c>
      <c r="E6" s="8" t="s">
        <v>2</v>
      </c>
      <c r="F6" s="8" t="s">
        <v>124</v>
      </c>
      <c r="G6" s="9">
        <v>306720</v>
      </c>
      <c r="H6" s="5" t="s">
        <v>123</v>
      </c>
      <c r="I6" s="9">
        <v>285120</v>
      </c>
      <c r="J6" s="5"/>
      <c r="K6" s="5"/>
      <c r="L6" s="9">
        <v>0</v>
      </c>
      <c r="M6" s="10">
        <v>0</v>
      </c>
      <c r="N6" s="9"/>
    </row>
    <row r="7" spans="1:14" ht="45" x14ac:dyDescent="0.25">
      <c r="A7" s="32"/>
      <c r="B7" s="2"/>
      <c r="C7" s="1" t="s">
        <v>125</v>
      </c>
      <c r="D7" s="2">
        <v>1</v>
      </c>
      <c r="E7" s="1" t="s">
        <v>2</v>
      </c>
      <c r="F7" s="1" t="s">
        <v>124</v>
      </c>
      <c r="G7" s="3">
        <v>285120</v>
      </c>
      <c r="H7" s="2"/>
      <c r="I7" s="3">
        <v>285120</v>
      </c>
      <c r="J7" s="2" t="s">
        <v>126</v>
      </c>
      <c r="K7" s="2" t="s">
        <v>127</v>
      </c>
      <c r="L7" s="3"/>
      <c r="M7" s="4">
        <v>0</v>
      </c>
      <c r="N7" s="3" t="s">
        <v>335</v>
      </c>
    </row>
    <row r="8" spans="1:14" ht="63" customHeight="1" x14ac:dyDescent="0.25">
      <c r="A8" s="32"/>
      <c r="B8" s="2"/>
      <c r="C8" s="1" t="s">
        <v>7</v>
      </c>
      <c r="D8" s="2">
        <v>2</v>
      </c>
      <c r="E8" s="1" t="s">
        <v>2</v>
      </c>
      <c r="F8" s="1" t="s">
        <v>124</v>
      </c>
      <c r="G8" s="3">
        <v>21600</v>
      </c>
      <c r="H8" s="2"/>
      <c r="I8" s="3"/>
      <c r="J8" s="2"/>
      <c r="K8" s="2"/>
      <c r="L8" s="3"/>
      <c r="M8" s="4">
        <v>0</v>
      </c>
      <c r="N8" s="3" t="s">
        <v>299</v>
      </c>
    </row>
    <row r="9" spans="1:14" s="6" customFormat="1" ht="67.5" customHeight="1" x14ac:dyDescent="0.25">
      <c r="A9" s="31">
        <v>2</v>
      </c>
      <c r="B9" s="5" t="s">
        <v>4</v>
      </c>
      <c r="C9" s="8" t="s">
        <v>128</v>
      </c>
      <c r="D9" s="5">
        <v>5030036</v>
      </c>
      <c r="E9" s="8" t="s">
        <v>2</v>
      </c>
      <c r="F9" s="8" t="s">
        <v>129</v>
      </c>
      <c r="G9" s="9">
        <v>806400</v>
      </c>
      <c r="H9" s="5" t="s">
        <v>81</v>
      </c>
      <c r="I9" s="9">
        <v>0</v>
      </c>
      <c r="J9" s="5"/>
      <c r="K9" s="5"/>
      <c r="L9" s="9">
        <v>0</v>
      </c>
      <c r="M9" s="10">
        <v>0</v>
      </c>
      <c r="N9" s="9"/>
    </row>
    <row r="10" spans="1:14" ht="63" customHeight="1" x14ac:dyDescent="0.25">
      <c r="A10" s="32"/>
      <c r="B10" s="2"/>
      <c r="C10" s="1" t="s">
        <v>130</v>
      </c>
      <c r="D10" s="2">
        <v>1</v>
      </c>
      <c r="E10" s="1" t="s">
        <v>2</v>
      </c>
      <c r="F10" s="2" t="s">
        <v>129</v>
      </c>
      <c r="G10" s="3">
        <v>806400</v>
      </c>
      <c r="H10" s="2"/>
      <c r="I10" s="3"/>
      <c r="J10" s="2"/>
      <c r="K10" s="2"/>
      <c r="L10" s="3"/>
      <c r="M10" s="4">
        <v>0</v>
      </c>
      <c r="N10" s="3" t="s">
        <v>369</v>
      </c>
    </row>
    <row r="11" spans="1:14" ht="45" x14ac:dyDescent="0.25">
      <c r="A11" s="31">
        <v>3</v>
      </c>
      <c r="B11" s="5" t="s">
        <v>9</v>
      </c>
      <c r="C11" s="8" t="s">
        <v>132</v>
      </c>
      <c r="D11" s="5">
        <v>5033625</v>
      </c>
      <c r="E11" s="8" t="s">
        <v>2</v>
      </c>
      <c r="F11" s="8" t="s">
        <v>312</v>
      </c>
      <c r="G11" s="9">
        <v>191800</v>
      </c>
      <c r="H11" s="5" t="s">
        <v>23</v>
      </c>
      <c r="I11" s="9">
        <v>0</v>
      </c>
      <c r="J11" s="5"/>
      <c r="K11" s="5"/>
      <c r="L11" s="9">
        <v>0</v>
      </c>
      <c r="M11" s="10">
        <v>0</v>
      </c>
      <c r="N11" s="9"/>
    </row>
    <row r="12" spans="1:14" s="7" customFormat="1" ht="40.5" customHeight="1" x14ac:dyDescent="0.25">
      <c r="A12" s="33"/>
      <c r="B12" s="2"/>
      <c r="C12" s="1" t="s">
        <v>132</v>
      </c>
      <c r="D12" s="2">
        <v>1</v>
      </c>
      <c r="E12" s="1" t="s">
        <v>2</v>
      </c>
      <c r="F12" s="1" t="s">
        <v>312</v>
      </c>
      <c r="G12" s="3">
        <v>191800</v>
      </c>
      <c r="H12" s="2"/>
      <c r="I12" s="3"/>
      <c r="J12" s="2"/>
      <c r="K12" s="2"/>
      <c r="L12" s="3"/>
      <c r="M12" s="4">
        <v>0</v>
      </c>
      <c r="N12" s="3" t="s">
        <v>336</v>
      </c>
    </row>
    <row r="13" spans="1:14" s="6" customFormat="1" ht="45" x14ac:dyDescent="0.25">
      <c r="A13" s="31">
        <v>4</v>
      </c>
      <c r="B13" s="5" t="s">
        <v>9</v>
      </c>
      <c r="C13" s="8" t="s">
        <v>133</v>
      </c>
      <c r="D13" s="5">
        <v>5033627</v>
      </c>
      <c r="E13" s="8" t="s">
        <v>2</v>
      </c>
      <c r="F13" s="8" t="s">
        <v>312</v>
      </c>
      <c r="G13" s="9">
        <v>200000</v>
      </c>
      <c r="H13" s="5" t="s">
        <v>23</v>
      </c>
      <c r="I13" s="9">
        <v>0</v>
      </c>
      <c r="J13" s="5"/>
      <c r="K13" s="5"/>
      <c r="L13" s="9">
        <v>0</v>
      </c>
      <c r="M13" s="10">
        <v>0</v>
      </c>
      <c r="N13" s="9"/>
    </row>
    <row r="14" spans="1:14" ht="45" x14ac:dyDescent="0.25">
      <c r="A14" s="32"/>
      <c r="B14" s="2"/>
      <c r="C14" s="1" t="s">
        <v>133</v>
      </c>
      <c r="D14" s="2">
        <v>1</v>
      </c>
      <c r="E14" s="1" t="s">
        <v>2</v>
      </c>
      <c r="F14" s="1" t="s">
        <v>312</v>
      </c>
      <c r="G14" s="3">
        <v>200000</v>
      </c>
      <c r="H14" s="2"/>
      <c r="I14" s="3"/>
      <c r="J14" s="2"/>
      <c r="K14" s="2"/>
      <c r="L14" s="3"/>
      <c r="M14" s="4">
        <v>0</v>
      </c>
      <c r="N14" s="3" t="s">
        <v>336</v>
      </c>
    </row>
    <row r="15" spans="1:14" s="7" customFormat="1" ht="48.75" customHeight="1" x14ac:dyDescent="0.25">
      <c r="A15" s="31">
        <v>5</v>
      </c>
      <c r="B15" s="5" t="s">
        <v>9</v>
      </c>
      <c r="C15" s="8" t="s">
        <v>134</v>
      </c>
      <c r="D15" s="5">
        <v>5033631</v>
      </c>
      <c r="E15" s="8" t="s">
        <v>2</v>
      </c>
      <c r="F15" s="8" t="s">
        <v>312</v>
      </c>
      <c r="G15" s="9">
        <v>200000</v>
      </c>
      <c r="H15" s="5" t="s">
        <v>23</v>
      </c>
      <c r="I15" s="9">
        <v>0</v>
      </c>
      <c r="J15" s="5"/>
      <c r="K15" s="5"/>
      <c r="L15" s="9">
        <v>0</v>
      </c>
      <c r="M15" s="10">
        <v>0</v>
      </c>
      <c r="N15" s="9"/>
    </row>
    <row r="16" spans="1:14" s="6" customFormat="1" ht="45" x14ac:dyDescent="0.25">
      <c r="A16" s="32"/>
      <c r="B16" s="2"/>
      <c r="C16" s="1" t="s">
        <v>134</v>
      </c>
      <c r="D16" s="2">
        <v>1</v>
      </c>
      <c r="E16" s="1" t="s">
        <v>2</v>
      </c>
      <c r="F16" s="1" t="s">
        <v>312</v>
      </c>
      <c r="G16" s="3">
        <v>200000</v>
      </c>
      <c r="H16" s="2"/>
      <c r="I16" s="3"/>
      <c r="J16" s="2"/>
      <c r="K16" s="2"/>
      <c r="L16" s="3"/>
      <c r="M16" s="4">
        <v>0</v>
      </c>
      <c r="N16" s="3" t="s">
        <v>370</v>
      </c>
    </row>
    <row r="17" spans="1:14" ht="45" x14ac:dyDescent="0.25">
      <c r="A17" s="31">
        <v>6</v>
      </c>
      <c r="B17" s="5" t="s">
        <v>9</v>
      </c>
      <c r="C17" s="8" t="s">
        <v>135</v>
      </c>
      <c r="D17" s="5">
        <v>5007833</v>
      </c>
      <c r="E17" s="8" t="s">
        <v>2</v>
      </c>
      <c r="F17" s="8" t="s">
        <v>136</v>
      </c>
      <c r="G17" s="9">
        <v>900000</v>
      </c>
      <c r="H17" s="5" t="s">
        <v>80</v>
      </c>
      <c r="I17" s="9">
        <v>426033.16</v>
      </c>
      <c r="J17" s="5"/>
      <c r="K17" s="5"/>
      <c r="L17" s="9">
        <v>310782.11</v>
      </c>
      <c r="M17" s="10">
        <v>0.72947868658862147</v>
      </c>
      <c r="N17" s="9"/>
    </row>
    <row r="18" spans="1:14" ht="60" customHeight="1" x14ac:dyDescent="0.25">
      <c r="A18" s="33"/>
      <c r="B18" s="2"/>
      <c r="C18" s="1" t="s">
        <v>137</v>
      </c>
      <c r="D18" s="2">
        <v>1</v>
      </c>
      <c r="E18" s="1" t="s">
        <v>2</v>
      </c>
      <c r="F18" s="1" t="s">
        <v>136</v>
      </c>
      <c r="G18" s="3">
        <v>900000</v>
      </c>
      <c r="H18" s="2"/>
      <c r="I18" s="3">
        <v>426033.16</v>
      </c>
      <c r="J18" s="2" t="s">
        <v>139</v>
      </c>
      <c r="K18" s="2" t="s">
        <v>140</v>
      </c>
      <c r="L18" s="3">
        <v>310782.11</v>
      </c>
      <c r="M18" s="4">
        <v>0.72947868658862147</v>
      </c>
      <c r="N18" s="3" t="s">
        <v>337</v>
      </c>
    </row>
    <row r="19" spans="1:14" s="6" customFormat="1" ht="45" x14ac:dyDescent="0.25">
      <c r="A19" s="31">
        <v>7</v>
      </c>
      <c r="B19" s="5" t="s">
        <v>9</v>
      </c>
      <c r="C19" s="8" t="s">
        <v>141</v>
      </c>
      <c r="D19" s="5">
        <v>5007869</v>
      </c>
      <c r="E19" s="8" t="s">
        <v>2</v>
      </c>
      <c r="F19" s="8" t="s">
        <v>136</v>
      </c>
      <c r="G19" s="9">
        <v>1251986.93</v>
      </c>
      <c r="H19" s="5" t="s">
        <v>76</v>
      </c>
      <c r="I19" s="9">
        <v>1251986.93</v>
      </c>
      <c r="J19" s="5"/>
      <c r="K19" s="5"/>
      <c r="L19" s="9">
        <v>113626.31</v>
      </c>
      <c r="M19" s="10">
        <v>9.0756897917456697E-2</v>
      </c>
      <c r="N19" s="9"/>
    </row>
    <row r="20" spans="1:14" s="7" customFormat="1" ht="74.25" customHeight="1" x14ac:dyDescent="0.25">
      <c r="A20" s="32"/>
      <c r="B20" s="2"/>
      <c r="C20" s="1" t="s">
        <v>142</v>
      </c>
      <c r="D20" s="2">
        <v>1</v>
      </c>
      <c r="E20" s="1" t="s">
        <v>2</v>
      </c>
      <c r="F20" s="1" t="s">
        <v>136</v>
      </c>
      <c r="G20" s="3">
        <v>1251986.93</v>
      </c>
      <c r="H20" s="2"/>
      <c r="I20" s="3">
        <v>1251986.93</v>
      </c>
      <c r="J20" s="2" t="s">
        <v>143</v>
      </c>
      <c r="K20" s="2" t="s">
        <v>144</v>
      </c>
      <c r="L20" s="3">
        <v>113626.31</v>
      </c>
      <c r="M20" s="4">
        <v>9.0756897917456697E-2</v>
      </c>
      <c r="N20" s="3" t="s">
        <v>371</v>
      </c>
    </row>
    <row r="21" spans="1:14" ht="45" x14ac:dyDescent="0.25">
      <c r="A21" s="31">
        <v>8</v>
      </c>
      <c r="B21" s="5" t="s">
        <v>12</v>
      </c>
      <c r="C21" s="8" t="s">
        <v>145</v>
      </c>
      <c r="D21" s="5">
        <v>5003557</v>
      </c>
      <c r="E21" s="8" t="s">
        <v>2</v>
      </c>
      <c r="F21" s="8" t="s">
        <v>312</v>
      </c>
      <c r="G21" s="9">
        <v>5880861.7199999997</v>
      </c>
      <c r="H21" s="5" t="s">
        <v>146</v>
      </c>
      <c r="I21" s="9">
        <v>5852172.9299999997</v>
      </c>
      <c r="J21" s="5"/>
      <c r="K21" s="5"/>
      <c r="L21" s="9">
        <v>4330544.78</v>
      </c>
      <c r="M21" s="10">
        <v>0.74</v>
      </c>
      <c r="N21" s="9"/>
    </row>
    <row r="22" spans="1:14" s="6" customFormat="1" ht="75" x14ac:dyDescent="0.25">
      <c r="A22" s="32"/>
      <c r="B22" s="2"/>
      <c r="C22" s="1" t="s">
        <v>147</v>
      </c>
      <c r="D22" s="2">
        <v>1</v>
      </c>
      <c r="E22" s="1" t="s">
        <v>2</v>
      </c>
      <c r="F22" s="1" t="s">
        <v>312</v>
      </c>
      <c r="G22" s="3">
        <v>5233411.55</v>
      </c>
      <c r="H22" s="2"/>
      <c r="I22" s="3">
        <v>5233411.55</v>
      </c>
      <c r="J22" s="2" t="s">
        <v>148</v>
      </c>
      <c r="K22" s="2" t="s">
        <v>149</v>
      </c>
      <c r="L22" s="3">
        <v>3711783.4</v>
      </c>
      <c r="M22" s="4">
        <v>0.71</v>
      </c>
      <c r="N22" s="3" t="s">
        <v>338</v>
      </c>
    </row>
    <row r="23" spans="1:14" ht="60" x14ac:dyDescent="0.25">
      <c r="A23" s="32"/>
      <c r="B23" s="2"/>
      <c r="C23" s="1" t="s">
        <v>150</v>
      </c>
      <c r="D23" s="2">
        <v>2</v>
      </c>
      <c r="E23" s="1" t="s">
        <v>2</v>
      </c>
      <c r="F23" s="1" t="s">
        <v>312</v>
      </c>
      <c r="G23" s="3">
        <v>586350.17000000004</v>
      </c>
      <c r="H23" s="2"/>
      <c r="I23" s="3">
        <v>586350.17000000004</v>
      </c>
      <c r="J23" s="2" t="s">
        <v>151</v>
      </c>
      <c r="K23" s="2" t="s">
        <v>152</v>
      </c>
      <c r="L23" s="3">
        <v>586350.17000000004</v>
      </c>
      <c r="M23" s="4">
        <v>1</v>
      </c>
      <c r="N23" s="3" t="s">
        <v>339</v>
      </c>
    </row>
    <row r="24" spans="1:14" s="6" customFormat="1" ht="45" x14ac:dyDescent="0.25">
      <c r="A24" s="33"/>
      <c r="B24" s="2"/>
      <c r="C24" s="1" t="s">
        <v>153</v>
      </c>
      <c r="D24" s="2">
        <v>3</v>
      </c>
      <c r="E24" s="1" t="s">
        <v>2</v>
      </c>
      <c r="F24" s="1" t="s">
        <v>154</v>
      </c>
      <c r="G24" s="3">
        <v>61100</v>
      </c>
      <c r="H24" s="2"/>
      <c r="I24" s="3">
        <v>32411.21</v>
      </c>
      <c r="J24" s="2" t="s">
        <v>155</v>
      </c>
      <c r="K24" s="2" t="s">
        <v>156</v>
      </c>
      <c r="L24" s="3">
        <v>32411.21</v>
      </c>
      <c r="M24" s="4">
        <v>1</v>
      </c>
      <c r="N24" s="3"/>
    </row>
    <row r="25" spans="1:14" ht="45" x14ac:dyDescent="0.25">
      <c r="A25" s="31">
        <v>9</v>
      </c>
      <c r="B25" s="5" t="s">
        <v>12</v>
      </c>
      <c r="C25" s="8" t="s">
        <v>157</v>
      </c>
      <c r="D25" s="5">
        <v>5003602</v>
      </c>
      <c r="E25" s="8" t="s">
        <v>2</v>
      </c>
      <c r="F25" s="8" t="s">
        <v>312</v>
      </c>
      <c r="G25" s="9">
        <v>9385881.3000000007</v>
      </c>
      <c r="H25" s="5" t="s">
        <v>158</v>
      </c>
      <c r="I25" s="9">
        <v>9303754.5</v>
      </c>
      <c r="J25" s="5"/>
      <c r="K25" s="5"/>
      <c r="L25" s="9">
        <v>7644310.6400000006</v>
      </c>
      <c r="M25" s="10">
        <v>0.82</v>
      </c>
      <c r="N25" s="9"/>
    </row>
    <row r="26" spans="1:14" s="6" customFormat="1" ht="75" x14ac:dyDescent="0.25">
      <c r="A26" s="32"/>
      <c r="B26" s="2"/>
      <c r="C26" s="1" t="s">
        <v>313</v>
      </c>
      <c r="D26" s="2" t="s">
        <v>1</v>
      </c>
      <c r="E26" s="1" t="s">
        <v>2</v>
      </c>
      <c r="F26" s="1" t="s">
        <v>312</v>
      </c>
      <c r="G26" s="3">
        <v>8658170.3800000008</v>
      </c>
      <c r="H26" s="2"/>
      <c r="I26" s="3">
        <v>8658170.3800000008</v>
      </c>
      <c r="J26" s="2" t="s">
        <v>159</v>
      </c>
      <c r="K26" s="2" t="s">
        <v>160</v>
      </c>
      <c r="L26" s="3">
        <v>7007414.8200000003</v>
      </c>
      <c r="M26" s="4">
        <v>0.81</v>
      </c>
      <c r="N26" s="3" t="s">
        <v>340</v>
      </c>
    </row>
    <row r="27" spans="1:14" ht="45" x14ac:dyDescent="0.25">
      <c r="A27" s="33"/>
      <c r="B27" s="2"/>
      <c r="C27" s="1" t="s">
        <v>284</v>
      </c>
      <c r="D27" s="2" t="s">
        <v>6</v>
      </c>
      <c r="E27" s="1" t="s">
        <v>2</v>
      </c>
      <c r="F27" s="1" t="s">
        <v>312</v>
      </c>
      <c r="G27" s="3">
        <v>650000</v>
      </c>
      <c r="H27" s="2"/>
      <c r="I27" s="3">
        <v>603833.19999999995</v>
      </c>
      <c r="J27" s="2" t="s">
        <v>161</v>
      </c>
      <c r="K27" s="2" t="s">
        <v>162</v>
      </c>
      <c r="L27" s="3">
        <v>596231.94999999995</v>
      </c>
      <c r="M27" s="4">
        <v>0.98741167262747398</v>
      </c>
      <c r="N27" s="3"/>
    </row>
    <row r="28" spans="1:14" s="6" customFormat="1" ht="45" x14ac:dyDescent="0.25">
      <c r="A28" s="32"/>
      <c r="B28" s="2"/>
      <c r="C28" s="1" t="s">
        <v>314</v>
      </c>
      <c r="D28" s="2" t="s">
        <v>11</v>
      </c>
      <c r="E28" s="1" t="s">
        <v>2</v>
      </c>
      <c r="F28" s="1" t="s">
        <v>154</v>
      </c>
      <c r="G28" s="3">
        <v>1150</v>
      </c>
      <c r="H28" s="2"/>
      <c r="I28" s="3">
        <v>1150</v>
      </c>
      <c r="J28" s="2" t="s">
        <v>163</v>
      </c>
      <c r="K28" s="2" t="s">
        <v>13</v>
      </c>
      <c r="L28" s="3">
        <v>62.95</v>
      </c>
      <c r="M28" s="4">
        <v>5.473913043478261E-2</v>
      </c>
      <c r="N28" s="3" t="s">
        <v>341</v>
      </c>
    </row>
    <row r="29" spans="1:14" ht="45" x14ac:dyDescent="0.25">
      <c r="A29" s="32"/>
      <c r="B29" s="2"/>
      <c r="C29" s="1" t="s">
        <v>315</v>
      </c>
      <c r="D29" s="2" t="s">
        <v>12</v>
      </c>
      <c r="E29" s="1" t="s">
        <v>2</v>
      </c>
      <c r="F29" s="1" t="s">
        <v>312</v>
      </c>
      <c r="G29" s="3">
        <v>40600.92</v>
      </c>
      <c r="H29" s="2"/>
      <c r="I29" s="3">
        <v>40600.92</v>
      </c>
      <c r="J29" s="2" t="s">
        <v>164</v>
      </c>
      <c r="K29" s="2" t="s">
        <v>165</v>
      </c>
      <c r="L29" s="3">
        <v>40600.92</v>
      </c>
      <c r="M29" s="4">
        <v>1</v>
      </c>
      <c r="N29" s="3"/>
    </row>
    <row r="30" spans="1:14" s="7" customFormat="1" ht="54.75" customHeight="1" x14ac:dyDescent="0.25">
      <c r="A30" s="33"/>
      <c r="B30" s="2"/>
      <c r="C30" s="1" t="s">
        <v>316</v>
      </c>
      <c r="D30" s="2" t="s">
        <v>19</v>
      </c>
      <c r="E30" s="1" t="s">
        <v>2</v>
      </c>
      <c r="F30" s="1" t="s">
        <v>312</v>
      </c>
      <c r="G30" s="3">
        <v>35960</v>
      </c>
      <c r="H30" s="2"/>
      <c r="I30" s="3"/>
      <c r="J30" s="2"/>
      <c r="K30" s="2"/>
      <c r="L30" s="3"/>
      <c r="M30" s="4">
        <v>0</v>
      </c>
      <c r="N30" s="3"/>
    </row>
    <row r="31" spans="1:14" s="6" customFormat="1" ht="45" x14ac:dyDescent="0.25">
      <c r="A31" s="31">
        <v>10</v>
      </c>
      <c r="B31" s="5" t="s">
        <v>12</v>
      </c>
      <c r="C31" s="8" t="s">
        <v>166</v>
      </c>
      <c r="D31" s="5">
        <v>5007169</v>
      </c>
      <c r="E31" s="8" t="s">
        <v>2</v>
      </c>
      <c r="F31" s="8" t="s">
        <v>312</v>
      </c>
      <c r="G31" s="9">
        <v>6343013.0899999999</v>
      </c>
      <c r="H31" s="5" t="s">
        <v>167</v>
      </c>
      <c r="I31" s="9">
        <v>6076736.4400000004</v>
      </c>
      <c r="J31" s="5"/>
      <c r="K31" s="5"/>
      <c r="L31" s="9">
        <v>2043217.2800000003</v>
      </c>
      <c r="M31" s="10">
        <v>0.34</v>
      </c>
      <c r="N31" s="9"/>
    </row>
    <row r="32" spans="1:14" ht="75" x14ac:dyDescent="0.25">
      <c r="A32" s="32"/>
      <c r="B32" s="2"/>
      <c r="C32" s="1" t="s">
        <v>283</v>
      </c>
      <c r="D32" s="2" t="s">
        <v>1</v>
      </c>
      <c r="E32" s="1" t="s">
        <v>2</v>
      </c>
      <c r="F32" s="1" t="s">
        <v>312</v>
      </c>
      <c r="G32" s="3">
        <v>5413196.4900000002</v>
      </c>
      <c r="H32" s="2"/>
      <c r="I32" s="3">
        <v>5413196.4900000002</v>
      </c>
      <c r="J32" s="2" t="s">
        <v>168</v>
      </c>
      <c r="K32" s="2" t="s">
        <v>169</v>
      </c>
      <c r="L32" s="3">
        <v>1530851.84</v>
      </c>
      <c r="M32" s="4">
        <v>0.28279161229482963</v>
      </c>
      <c r="N32" s="3" t="s">
        <v>342</v>
      </c>
    </row>
    <row r="33" spans="1:14" ht="45" x14ac:dyDescent="0.25">
      <c r="A33" s="33"/>
      <c r="B33" s="2"/>
      <c r="C33" s="1" t="s">
        <v>317</v>
      </c>
      <c r="D33" s="2" t="s">
        <v>6</v>
      </c>
      <c r="E33" s="1" t="s">
        <v>2</v>
      </c>
      <c r="F33" s="1" t="s">
        <v>312</v>
      </c>
      <c r="G33" s="3">
        <v>570000</v>
      </c>
      <c r="H33" s="2"/>
      <c r="I33" s="3">
        <v>303723.34999999998</v>
      </c>
      <c r="J33" s="2" t="s">
        <v>170</v>
      </c>
      <c r="K33" s="2" t="s">
        <v>131</v>
      </c>
      <c r="L33" s="3">
        <v>262637.05</v>
      </c>
      <c r="M33" s="4">
        <v>0.86472459229756293</v>
      </c>
      <c r="N33" s="3"/>
    </row>
    <row r="34" spans="1:14" s="7" customFormat="1" ht="47.25" customHeight="1" x14ac:dyDescent="0.25">
      <c r="A34" s="32"/>
      <c r="B34" s="2"/>
      <c r="C34" s="1" t="s">
        <v>318</v>
      </c>
      <c r="D34" s="2" t="s">
        <v>11</v>
      </c>
      <c r="E34" s="1" t="s">
        <v>2</v>
      </c>
      <c r="F34" s="1" t="s">
        <v>312</v>
      </c>
      <c r="G34" s="3">
        <v>159816.6</v>
      </c>
      <c r="H34" s="2"/>
      <c r="I34" s="3">
        <v>159816.6</v>
      </c>
      <c r="J34" s="2" t="s">
        <v>171</v>
      </c>
      <c r="K34" s="2" t="s">
        <v>49</v>
      </c>
      <c r="L34" s="3">
        <v>159816.6</v>
      </c>
      <c r="M34" s="4">
        <v>1</v>
      </c>
      <c r="N34" s="3"/>
    </row>
    <row r="35" spans="1:14" ht="45" x14ac:dyDescent="0.25">
      <c r="A35" s="32"/>
      <c r="B35" s="2"/>
      <c r="C35" s="1" t="s">
        <v>286</v>
      </c>
      <c r="D35" s="2" t="s">
        <v>12</v>
      </c>
      <c r="E35" s="1" t="s">
        <v>2</v>
      </c>
      <c r="F35" s="1" t="s">
        <v>154</v>
      </c>
      <c r="G35" s="3">
        <v>200000</v>
      </c>
      <c r="H35" s="2"/>
      <c r="I35" s="3">
        <v>200000</v>
      </c>
      <c r="J35" s="2" t="s">
        <v>172</v>
      </c>
      <c r="K35" s="2" t="s">
        <v>131</v>
      </c>
      <c r="L35" s="3">
        <v>89911.79</v>
      </c>
      <c r="M35" s="4">
        <v>0.44955894999999996</v>
      </c>
      <c r="N35" s="3" t="s">
        <v>343</v>
      </c>
    </row>
    <row r="36" spans="1:14" ht="24.75" customHeight="1" x14ac:dyDescent="0.25">
      <c r="A36" s="58" t="s">
        <v>288</v>
      </c>
      <c r="B36" s="59"/>
      <c r="C36" s="59"/>
      <c r="D36" s="59"/>
      <c r="E36" s="59"/>
      <c r="F36" s="60"/>
      <c r="G36" s="44">
        <f>SUM(G6,G9,G11,G13,G15,G17,G19,G21,G25,G31)</f>
        <v>25466663.039999999</v>
      </c>
      <c r="H36" s="48"/>
      <c r="I36" s="44">
        <f>SUM(I6,I9,I11,I13,I15,I17,I19,I21,I25,I31)</f>
        <v>23195803.960000001</v>
      </c>
      <c r="J36" s="48"/>
      <c r="K36" s="48"/>
      <c r="L36" s="44">
        <f>SUM(L6,L9,L11,L13,L15,L17,L19,L21,L25,L31)</f>
        <v>14442481.120000001</v>
      </c>
      <c r="M36" s="54">
        <f>SUM(L36/I36)</f>
        <v>0.62263334976038487</v>
      </c>
      <c r="N36" s="49"/>
    </row>
  </sheetData>
  <autoFilter ref="B4:M35"/>
  <mergeCells count="13">
    <mergeCell ref="A1:N2"/>
    <mergeCell ref="A36:F36"/>
    <mergeCell ref="A3:A4"/>
    <mergeCell ref="G3:H3"/>
    <mergeCell ref="I3:K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19685039370078741" right="0.19685039370078741" top="0.47244094488188981" bottom="0.43307086614173229" header="0.31496062992125984" footer="0.19685039370078741"/>
  <pageSetup paperSize="9" scale="58" fitToHeight="0" orientation="landscape" r:id="rId1"/>
  <headerFooter>
    <oddHeader>&amp;R&amp;9Στοιχεία ΟΠΣ: 11/09/2019</oddHeader>
    <oddFooter>Σελίδα &amp;P από &amp;N</oddFooter>
  </headerFooter>
  <rowBreaks count="1" manualBreakCount="1">
    <brk id="1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view="pageBreakPreview" topLeftCell="A4" zoomScale="55" zoomScaleNormal="40" zoomScaleSheetLayoutView="55" workbookViewId="0">
      <selection activeCell="N16" sqref="N16:N22"/>
    </sheetView>
  </sheetViews>
  <sheetFormatPr defaultRowHeight="15" x14ac:dyDescent="0.25"/>
  <cols>
    <col min="1" max="2" width="8" customWidth="1"/>
    <col min="3" max="3" width="57.7109375" customWidth="1"/>
    <col min="4" max="4" width="9.7109375" customWidth="1"/>
    <col min="5" max="5" width="18.85546875" customWidth="1"/>
    <col min="6" max="6" width="25.28515625" customWidth="1"/>
    <col min="7" max="7" width="13.5703125" customWidth="1"/>
    <col min="8" max="8" width="12.85546875" customWidth="1"/>
    <col min="9" max="9" width="10.7109375" bestFit="1" customWidth="1"/>
    <col min="10" max="11" width="12.42578125" customWidth="1"/>
    <col min="12" max="12" width="13.42578125" bestFit="1" customWidth="1"/>
    <col min="13" max="13" width="14.140625" customWidth="1"/>
    <col min="14" max="14" width="40.28515625" customWidth="1"/>
  </cols>
  <sheetData>
    <row r="1" spans="1:14" ht="33.75" customHeight="1" x14ac:dyDescent="0.25">
      <c r="A1" s="55" t="s">
        <v>344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3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31.5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4" ht="54.7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4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4" ht="45" x14ac:dyDescent="0.25">
      <c r="A6" s="5">
        <v>1</v>
      </c>
      <c r="B6" s="5" t="s">
        <v>4</v>
      </c>
      <c r="C6" s="8" t="s">
        <v>173</v>
      </c>
      <c r="D6" s="5">
        <v>5004296</v>
      </c>
      <c r="E6" s="8" t="s">
        <v>2</v>
      </c>
      <c r="F6" s="8" t="s">
        <v>175</v>
      </c>
      <c r="G6" s="9">
        <v>362880</v>
      </c>
      <c r="H6" s="5" t="s">
        <v>174</v>
      </c>
      <c r="I6" s="9">
        <v>341280</v>
      </c>
      <c r="J6" s="5"/>
      <c r="K6" s="5"/>
      <c r="L6" s="9">
        <v>109764.5</v>
      </c>
      <c r="M6" s="10">
        <v>0.3</v>
      </c>
      <c r="N6" s="9"/>
    </row>
    <row r="7" spans="1:14" ht="48" customHeight="1" x14ac:dyDescent="0.25">
      <c r="A7" s="2"/>
      <c r="B7" s="2"/>
      <c r="C7" s="1" t="s">
        <v>176</v>
      </c>
      <c r="D7" s="2">
        <v>1</v>
      </c>
      <c r="E7" s="1" t="s">
        <v>2</v>
      </c>
      <c r="F7" s="1" t="s">
        <v>175</v>
      </c>
      <c r="G7" s="3">
        <v>341280</v>
      </c>
      <c r="H7" s="2"/>
      <c r="I7" s="3">
        <v>341280</v>
      </c>
      <c r="J7" s="2" t="s">
        <v>177</v>
      </c>
      <c r="K7" s="2" t="s">
        <v>178</v>
      </c>
      <c r="L7" s="3">
        <v>109764.5</v>
      </c>
      <c r="M7" s="4">
        <v>0.32162593764650727</v>
      </c>
      <c r="N7" s="3"/>
    </row>
    <row r="8" spans="1:14" ht="61.5" customHeight="1" x14ac:dyDescent="0.25">
      <c r="A8" s="30"/>
      <c r="B8" s="2"/>
      <c r="C8" s="1" t="s">
        <v>179</v>
      </c>
      <c r="D8" s="2">
        <v>2</v>
      </c>
      <c r="E8" s="1" t="s">
        <v>2</v>
      </c>
      <c r="F8" s="1" t="s">
        <v>175</v>
      </c>
      <c r="G8" s="3">
        <v>21600</v>
      </c>
      <c r="H8" s="2"/>
      <c r="I8" s="3"/>
      <c r="J8" s="2"/>
      <c r="K8" s="2"/>
      <c r="L8" s="3"/>
      <c r="M8" s="4">
        <v>0</v>
      </c>
      <c r="N8" s="3" t="s">
        <v>299</v>
      </c>
    </row>
    <row r="9" spans="1:14" ht="60" x14ac:dyDescent="0.25">
      <c r="A9" s="16">
        <v>2</v>
      </c>
      <c r="B9" s="5" t="s">
        <v>11</v>
      </c>
      <c r="C9" s="8" t="s">
        <v>180</v>
      </c>
      <c r="D9" s="5">
        <v>5001293</v>
      </c>
      <c r="E9" s="8" t="s">
        <v>2</v>
      </c>
      <c r="F9" s="8" t="s">
        <v>181</v>
      </c>
      <c r="G9" s="9">
        <v>1170807.3600000001</v>
      </c>
      <c r="H9" s="5" t="s">
        <v>32</v>
      </c>
      <c r="I9" s="9">
        <v>1170807.3600000001</v>
      </c>
      <c r="J9" s="5"/>
      <c r="K9" s="5"/>
      <c r="L9" s="9">
        <v>828395</v>
      </c>
      <c r="M9" s="10">
        <v>0.71081123029496496</v>
      </c>
      <c r="N9" s="9"/>
    </row>
    <row r="10" spans="1:14" ht="60" x14ac:dyDescent="0.25">
      <c r="A10" s="30"/>
      <c r="B10" s="2"/>
      <c r="C10" s="1" t="s">
        <v>182</v>
      </c>
      <c r="D10" s="2">
        <v>1</v>
      </c>
      <c r="E10" s="1" t="s">
        <v>2</v>
      </c>
      <c r="F10" s="1" t="s">
        <v>181</v>
      </c>
      <c r="G10" s="3">
        <v>1170807.3600000001</v>
      </c>
      <c r="H10" s="2"/>
      <c r="I10" s="3">
        <v>1170807.3600000001</v>
      </c>
      <c r="J10" s="2" t="s">
        <v>183</v>
      </c>
      <c r="K10" s="2" t="s">
        <v>184</v>
      </c>
      <c r="L10" s="3">
        <v>828395</v>
      </c>
      <c r="M10" s="4">
        <v>0.71081123029496496</v>
      </c>
      <c r="N10" s="15" t="s">
        <v>296</v>
      </c>
    </row>
    <row r="11" spans="1:14" ht="45" x14ac:dyDescent="0.25">
      <c r="A11" s="16">
        <v>3</v>
      </c>
      <c r="B11" s="5" t="s">
        <v>11</v>
      </c>
      <c r="C11" s="8" t="s">
        <v>185</v>
      </c>
      <c r="D11" s="5">
        <v>5009823</v>
      </c>
      <c r="E11" s="8" t="s">
        <v>2</v>
      </c>
      <c r="F11" s="8" t="s">
        <v>186</v>
      </c>
      <c r="G11" s="9">
        <v>990000</v>
      </c>
      <c r="H11" s="5" t="s">
        <v>35</v>
      </c>
      <c r="I11" s="9">
        <v>0</v>
      </c>
      <c r="J11" s="5"/>
      <c r="K11" s="5"/>
      <c r="L11" s="9">
        <v>0</v>
      </c>
      <c r="M11" s="10">
        <v>0</v>
      </c>
      <c r="N11" s="9"/>
    </row>
    <row r="12" spans="1:14" ht="45" x14ac:dyDescent="0.25">
      <c r="A12" s="30"/>
      <c r="B12" s="2"/>
      <c r="C12" s="1" t="s">
        <v>187</v>
      </c>
      <c r="D12" s="2">
        <v>1</v>
      </c>
      <c r="E12" s="1" t="s">
        <v>2</v>
      </c>
      <c r="F12" s="1" t="s">
        <v>186</v>
      </c>
      <c r="G12" s="3">
        <v>990000</v>
      </c>
      <c r="H12" s="2"/>
      <c r="I12" s="3"/>
      <c r="J12" s="2"/>
      <c r="K12" s="2"/>
      <c r="L12" s="3"/>
      <c r="M12" s="4">
        <v>0</v>
      </c>
      <c r="N12" s="3" t="s">
        <v>297</v>
      </c>
    </row>
    <row r="13" spans="1:14" ht="45" x14ac:dyDescent="0.25">
      <c r="A13" s="16">
        <v>4</v>
      </c>
      <c r="B13" s="5" t="s">
        <v>11</v>
      </c>
      <c r="C13" s="8" t="s">
        <v>188</v>
      </c>
      <c r="D13" s="5">
        <v>5035357</v>
      </c>
      <c r="E13" s="8" t="s">
        <v>2</v>
      </c>
      <c r="F13" s="8" t="s">
        <v>175</v>
      </c>
      <c r="G13" s="9">
        <v>1419000</v>
      </c>
      <c r="H13" s="5" t="s">
        <v>189</v>
      </c>
      <c r="I13" s="9">
        <v>0</v>
      </c>
      <c r="J13" s="5"/>
      <c r="K13" s="5"/>
      <c r="L13" s="9">
        <v>0</v>
      </c>
      <c r="M13" s="10">
        <v>0</v>
      </c>
      <c r="N13" s="9"/>
    </row>
    <row r="14" spans="1:14" ht="45" x14ac:dyDescent="0.25">
      <c r="A14" s="30"/>
      <c r="B14" s="2"/>
      <c r="C14" s="1" t="s">
        <v>188</v>
      </c>
      <c r="D14" s="2">
        <v>1</v>
      </c>
      <c r="E14" s="1" t="s">
        <v>2</v>
      </c>
      <c r="F14" s="1" t="s">
        <v>175</v>
      </c>
      <c r="G14" s="3">
        <v>1419000</v>
      </c>
      <c r="H14" s="2"/>
      <c r="I14" s="3"/>
      <c r="J14" s="2"/>
      <c r="K14" s="2"/>
      <c r="L14" s="3"/>
      <c r="M14" s="4">
        <v>0</v>
      </c>
      <c r="N14" s="3" t="s">
        <v>298</v>
      </c>
    </row>
    <row r="15" spans="1:14" ht="53.25" customHeight="1" x14ac:dyDescent="0.25">
      <c r="A15" s="16">
        <v>5</v>
      </c>
      <c r="B15" s="5" t="s">
        <v>12</v>
      </c>
      <c r="C15" s="8" t="s">
        <v>190</v>
      </c>
      <c r="D15" s="5">
        <v>5002743</v>
      </c>
      <c r="E15" s="8" t="s">
        <v>2</v>
      </c>
      <c r="F15" s="8" t="s">
        <v>300</v>
      </c>
      <c r="G15" s="9">
        <v>24327768.77</v>
      </c>
      <c r="H15" s="5" t="s">
        <v>191</v>
      </c>
      <c r="I15" s="9">
        <v>24327768.77</v>
      </c>
      <c r="J15" s="5"/>
      <c r="K15" s="5"/>
      <c r="L15" s="9">
        <v>12474699.279999997</v>
      </c>
      <c r="M15" s="10">
        <v>0.51277613651866349</v>
      </c>
      <c r="N15" s="9"/>
    </row>
    <row r="16" spans="1:14" ht="45" x14ac:dyDescent="0.25">
      <c r="A16" s="30"/>
      <c r="B16" s="2"/>
      <c r="C16" s="1" t="s">
        <v>192</v>
      </c>
      <c r="D16" s="2" t="s">
        <v>1</v>
      </c>
      <c r="E16" s="1" t="s">
        <v>2</v>
      </c>
      <c r="F16" s="39" t="s">
        <v>300</v>
      </c>
      <c r="G16" s="3">
        <v>13851450.76</v>
      </c>
      <c r="H16" s="2"/>
      <c r="I16" s="3">
        <v>13851450.76</v>
      </c>
      <c r="J16" s="2" t="s">
        <v>193</v>
      </c>
      <c r="K16" s="2" t="s">
        <v>194</v>
      </c>
      <c r="L16" s="3">
        <v>8905972.0399999991</v>
      </c>
      <c r="M16" s="4">
        <f t="shared" ref="M16:M22" si="0">L16/I16</f>
        <v>0.6429631230916637</v>
      </c>
      <c r="N16" s="3" t="s">
        <v>292</v>
      </c>
    </row>
    <row r="17" spans="1:14" ht="45" x14ac:dyDescent="0.25">
      <c r="A17" s="2"/>
      <c r="B17" s="2"/>
      <c r="C17" s="1" t="s">
        <v>195</v>
      </c>
      <c r="D17" s="2" t="s">
        <v>6</v>
      </c>
      <c r="E17" s="1" t="s">
        <v>2</v>
      </c>
      <c r="F17" s="39" t="s">
        <v>300</v>
      </c>
      <c r="G17" s="3">
        <v>2432776.87</v>
      </c>
      <c r="H17" s="2"/>
      <c r="I17" s="3">
        <v>2432776.87</v>
      </c>
      <c r="J17" s="2" t="s">
        <v>196</v>
      </c>
      <c r="K17" s="2" t="s">
        <v>197</v>
      </c>
      <c r="L17" s="3">
        <v>727729.2</v>
      </c>
      <c r="M17" s="4">
        <f t="shared" si="0"/>
        <v>0.29913520182391407</v>
      </c>
      <c r="N17" s="3" t="s">
        <v>293</v>
      </c>
    </row>
    <row r="18" spans="1:14" ht="45" x14ac:dyDescent="0.25">
      <c r="A18" s="30"/>
      <c r="B18" s="2"/>
      <c r="C18" s="1" t="s">
        <v>198</v>
      </c>
      <c r="D18" s="2" t="s">
        <v>11</v>
      </c>
      <c r="E18" s="1" t="s">
        <v>2</v>
      </c>
      <c r="F18" s="39" t="s">
        <v>300</v>
      </c>
      <c r="G18" s="3">
        <v>743204</v>
      </c>
      <c r="H18" s="2"/>
      <c r="I18" s="3">
        <v>743204</v>
      </c>
      <c r="J18" s="2" t="s">
        <v>199</v>
      </c>
      <c r="K18" s="2" t="s">
        <v>200</v>
      </c>
      <c r="L18" s="3">
        <v>530282.17000000004</v>
      </c>
      <c r="M18" s="4">
        <f t="shared" si="0"/>
        <v>0.71350822923450363</v>
      </c>
      <c r="N18" s="3" t="s">
        <v>294</v>
      </c>
    </row>
    <row r="19" spans="1:14" ht="45" x14ac:dyDescent="0.25">
      <c r="A19" s="2"/>
      <c r="B19" s="2"/>
      <c r="C19" s="1" t="s">
        <v>201</v>
      </c>
      <c r="D19" s="2" t="s">
        <v>12</v>
      </c>
      <c r="E19" s="1" t="s">
        <v>2</v>
      </c>
      <c r="F19" s="39" t="s">
        <v>300</v>
      </c>
      <c r="G19" s="3">
        <v>21679.52</v>
      </c>
      <c r="H19" s="2"/>
      <c r="I19" s="3">
        <v>21679.52</v>
      </c>
      <c r="J19" s="2" t="s">
        <v>202</v>
      </c>
      <c r="K19" s="2" t="s">
        <v>203</v>
      </c>
      <c r="L19" s="3">
        <v>21679.52</v>
      </c>
      <c r="M19" s="4">
        <f t="shared" si="0"/>
        <v>1</v>
      </c>
      <c r="N19" s="3"/>
    </row>
    <row r="20" spans="1:14" ht="45" x14ac:dyDescent="0.25">
      <c r="A20" s="30"/>
      <c r="B20" s="2"/>
      <c r="C20" s="1" t="s">
        <v>204</v>
      </c>
      <c r="D20" s="2" t="s">
        <v>19</v>
      </c>
      <c r="E20" s="1" t="s">
        <v>2</v>
      </c>
      <c r="F20" s="39" t="s">
        <v>300</v>
      </c>
      <c r="G20" s="3">
        <v>54045.65</v>
      </c>
      <c r="H20" s="2"/>
      <c r="I20" s="3">
        <v>54045.65</v>
      </c>
      <c r="J20" s="2" t="s">
        <v>205</v>
      </c>
      <c r="K20" s="2" t="s">
        <v>206</v>
      </c>
      <c r="L20" s="3">
        <v>54045.65</v>
      </c>
      <c r="M20" s="4">
        <f t="shared" si="0"/>
        <v>1</v>
      </c>
      <c r="N20" s="3"/>
    </row>
    <row r="21" spans="1:14" ht="45" x14ac:dyDescent="0.25">
      <c r="A21" s="2"/>
      <c r="B21" s="2"/>
      <c r="C21" s="1" t="s">
        <v>207</v>
      </c>
      <c r="D21" s="2" t="s">
        <v>20</v>
      </c>
      <c r="E21" s="1" t="s">
        <v>2</v>
      </c>
      <c r="F21" s="39" t="s">
        <v>300</v>
      </c>
      <c r="G21" s="3">
        <v>237688.87</v>
      </c>
      <c r="H21" s="2"/>
      <c r="I21" s="3">
        <v>237688.87</v>
      </c>
      <c r="J21" s="2" t="s">
        <v>208</v>
      </c>
      <c r="K21" s="2" t="s">
        <v>49</v>
      </c>
      <c r="L21" s="3">
        <v>237688.87</v>
      </c>
      <c r="M21" s="4">
        <f t="shared" si="0"/>
        <v>1</v>
      </c>
      <c r="N21" s="3"/>
    </row>
    <row r="22" spans="1:14" ht="45" x14ac:dyDescent="0.25">
      <c r="A22" s="30"/>
      <c r="B22" s="2"/>
      <c r="C22" s="1" t="s">
        <v>209</v>
      </c>
      <c r="D22" s="2" t="s">
        <v>21</v>
      </c>
      <c r="E22" s="1" t="s">
        <v>2</v>
      </c>
      <c r="F22" s="39" t="s">
        <v>300</v>
      </c>
      <c r="G22" s="3">
        <v>6986923.0999999996</v>
      </c>
      <c r="H22" s="2"/>
      <c r="I22" s="3">
        <v>6986923.0999999996</v>
      </c>
      <c r="J22" s="2" t="s">
        <v>210</v>
      </c>
      <c r="K22" s="2" t="s">
        <v>194</v>
      </c>
      <c r="L22" s="3">
        <v>1997301.83</v>
      </c>
      <c r="M22" s="4">
        <f t="shared" si="0"/>
        <v>0.28586286143610201</v>
      </c>
      <c r="N22" s="3" t="s">
        <v>295</v>
      </c>
    </row>
    <row r="23" spans="1:14" ht="33" customHeight="1" x14ac:dyDescent="0.25">
      <c r="A23" s="58" t="s">
        <v>288</v>
      </c>
      <c r="B23" s="59"/>
      <c r="C23" s="59"/>
      <c r="D23" s="59"/>
      <c r="E23" s="59"/>
      <c r="F23" s="60"/>
      <c r="G23" s="44">
        <f>SUM(G6,G9,G11,G13,G15)</f>
        <v>28270456.129999999</v>
      </c>
      <c r="H23" s="51"/>
      <c r="I23" s="44">
        <f>SUM(I6,I9,I11,I13,I15)</f>
        <v>25839856.129999999</v>
      </c>
      <c r="J23" s="51"/>
      <c r="K23" s="51"/>
      <c r="L23" s="44">
        <f>SUM(L6,L9,L11,L13,L15)</f>
        <v>13412858.779999997</v>
      </c>
      <c r="M23" s="54">
        <f>SUM(L23/I23)</f>
        <v>0.51907637227235592</v>
      </c>
      <c r="N23" s="52"/>
    </row>
  </sheetData>
  <autoFilter ref="B4:M5"/>
  <mergeCells count="13">
    <mergeCell ref="A3:A4"/>
    <mergeCell ref="G3:H3"/>
    <mergeCell ref="I3:K3"/>
    <mergeCell ref="A1:N2"/>
    <mergeCell ref="A23:F2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19685039370078741" right="0.19685039370078741" top="0.31496062992125984" bottom="0.35433070866141736" header="0.19685039370078741" footer="0.15748031496062992"/>
  <pageSetup paperSize="9" scale="55" fitToHeight="0" orientation="landscape" r:id="rId1"/>
  <headerFooter>
    <oddHeader>&amp;R&amp;9Στοιχεία ΟΠΣ: 11/09/2019</oddHeader>
    <oddFooter>Σελίδα &amp;P από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topLeftCell="A25" zoomScale="55" zoomScaleNormal="40" zoomScaleSheetLayoutView="55" workbookViewId="0">
      <selection activeCell="N37" sqref="N37"/>
    </sheetView>
  </sheetViews>
  <sheetFormatPr defaultRowHeight="15" x14ac:dyDescent="0.25"/>
  <cols>
    <col min="1" max="1" width="5.7109375" customWidth="1"/>
    <col min="2" max="2" width="7" customWidth="1"/>
    <col min="3" max="3" width="57.7109375" customWidth="1"/>
    <col min="4" max="4" width="9.7109375" customWidth="1"/>
    <col min="5" max="5" width="18.85546875" customWidth="1"/>
    <col min="6" max="6" width="23.7109375" customWidth="1"/>
    <col min="7" max="7" width="10.7109375" bestFit="1" customWidth="1"/>
    <col min="8" max="8" width="12.85546875" customWidth="1"/>
    <col min="9" max="9" width="10.7109375" bestFit="1" customWidth="1"/>
    <col min="10" max="11" width="12.42578125" customWidth="1"/>
    <col min="12" max="12" width="13.42578125" bestFit="1" customWidth="1"/>
    <col min="13" max="13" width="15.7109375" customWidth="1"/>
    <col min="14" max="14" width="38.140625" customWidth="1"/>
  </cols>
  <sheetData>
    <row r="1" spans="1:14" ht="36.75" customHeight="1" x14ac:dyDescent="0.25">
      <c r="A1" s="55" t="s">
        <v>345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6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7.75" customHeight="1" x14ac:dyDescent="0.25">
      <c r="A3" s="61" t="s">
        <v>261</v>
      </c>
      <c r="B3" s="61" t="s">
        <v>0</v>
      </c>
      <c r="C3" s="61" t="s">
        <v>264</v>
      </c>
      <c r="D3" s="61" t="s">
        <v>265</v>
      </c>
      <c r="E3" s="61" t="s">
        <v>266</v>
      </c>
      <c r="F3" s="61" t="s">
        <v>267</v>
      </c>
      <c r="G3" s="62" t="s">
        <v>262</v>
      </c>
      <c r="H3" s="62"/>
      <c r="I3" s="62" t="s">
        <v>263</v>
      </c>
      <c r="J3" s="62"/>
      <c r="K3" s="62"/>
      <c r="L3" s="63" t="s">
        <v>273</v>
      </c>
      <c r="M3" s="63" t="s">
        <v>274</v>
      </c>
      <c r="N3" s="62" t="s">
        <v>275</v>
      </c>
    </row>
    <row r="4" spans="1:14" ht="48.75" customHeight="1" x14ac:dyDescent="0.25">
      <c r="A4" s="61"/>
      <c r="B4" s="61"/>
      <c r="C4" s="61"/>
      <c r="D4" s="61"/>
      <c r="E4" s="61"/>
      <c r="F4" s="61"/>
      <c r="G4" s="17" t="s">
        <v>268</v>
      </c>
      <c r="H4" s="11" t="s">
        <v>269</v>
      </c>
      <c r="I4" s="12" t="s">
        <v>270</v>
      </c>
      <c r="J4" s="11" t="s">
        <v>271</v>
      </c>
      <c r="K4" s="25" t="s">
        <v>272</v>
      </c>
      <c r="L4" s="63"/>
      <c r="M4" s="63"/>
      <c r="N4" s="62"/>
    </row>
    <row r="5" spans="1:14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9">
        <v>7</v>
      </c>
      <c r="H5" s="18">
        <v>8</v>
      </c>
      <c r="I5" s="19">
        <v>9</v>
      </c>
      <c r="J5" s="18">
        <v>10</v>
      </c>
      <c r="K5" s="18">
        <v>11</v>
      </c>
      <c r="L5" s="19">
        <v>12</v>
      </c>
      <c r="M5" s="21">
        <v>13</v>
      </c>
      <c r="N5" s="24">
        <v>14</v>
      </c>
    </row>
    <row r="6" spans="1:14" s="7" customFormat="1" ht="79.5" customHeight="1" x14ac:dyDescent="0.25">
      <c r="A6" s="5">
        <v>1</v>
      </c>
      <c r="B6" s="5" t="s">
        <v>1</v>
      </c>
      <c r="C6" s="8" t="s">
        <v>211</v>
      </c>
      <c r="D6" s="5">
        <v>5023652</v>
      </c>
      <c r="E6" s="8" t="s">
        <v>2</v>
      </c>
      <c r="F6" s="8" t="s">
        <v>213</v>
      </c>
      <c r="G6" s="9">
        <v>499596</v>
      </c>
      <c r="H6" s="5" t="s">
        <v>212</v>
      </c>
      <c r="I6" s="9">
        <v>0</v>
      </c>
      <c r="J6" s="5"/>
      <c r="K6" s="5"/>
      <c r="L6" s="9">
        <v>0</v>
      </c>
      <c r="M6" s="10">
        <v>0</v>
      </c>
      <c r="N6" s="9"/>
    </row>
    <row r="7" spans="1:14" s="6" customFormat="1" ht="75" x14ac:dyDescent="0.25">
      <c r="A7" s="2"/>
      <c r="B7" s="2"/>
      <c r="C7" s="1" t="s">
        <v>211</v>
      </c>
      <c r="D7" s="2">
        <v>1</v>
      </c>
      <c r="E7" s="1" t="s">
        <v>2</v>
      </c>
      <c r="F7" s="1" t="s">
        <v>213</v>
      </c>
      <c r="G7" s="3">
        <v>499596</v>
      </c>
      <c r="H7" s="2"/>
      <c r="I7" s="3"/>
      <c r="J7" s="2"/>
      <c r="K7" s="2"/>
      <c r="L7" s="3"/>
      <c r="M7" s="4">
        <v>0</v>
      </c>
      <c r="N7" s="3" t="s">
        <v>348</v>
      </c>
    </row>
    <row r="8" spans="1:14" ht="75" x14ac:dyDescent="0.25">
      <c r="A8" s="5">
        <v>2</v>
      </c>
      <c r="B8" s="5" t="s">
        <v>1</v>
      </c>
      <c r="C8" s="8" t="s">
        <v>214</v>
      </c>
      <c r="D8" s="5">
        <v>5034540</v>
      </c>
      <c r="E8" s="8" t="s">
        <v>2</v>
      </c>
      <c r="F8" s="8" t="s">
        <v>213</v>
      </c>
      <c r="G8" s="9">
        <v>1906500</v>
      </c>
      <c r="H8" s="5" t="s">
        <v>215</v>
      </c>
      <c r="I8" s="9">
        <v>445000</v>
      </c>
      <c r="J8" s="5"/>
      <c r="K8" s="5"/>
      <c r="L8" s="9">
        <v>0</v>
      </c>
      <c r="M8" s="10">
        <v>0</v>
      </c>
      <c r="N8" s="9"/>
    </row>
    <row r="9" spans="1:14" s="6" customFormat="1" ht="75" x14ac:dyDescent="0.25">
      <c r="A9" s="2"/>
      <c r="B9" s="2"/>
      <c r="C9" s="1" t="s">
        <v>216</v>
      </c>
      <c r="D9" s="2" t="s">
        <v>1</v>
      </c>
      <c r="E9" s="1" t="s">
        <v>2</v>
      </c>
      <c r="F9" s="1" t="s">
        <v>213</v>
      </c>
      <c r="G9" s="3">
        <v>10000</v>
      </c>
      <c r="H9" s="2"/>
      <c r="I9" s="3">
        <v>10000</v>
      </c>
      <c r="J9" s="2" t="s">
        <v>217</v>
      </c>
      <c r="K9" s="2" t="s">
        <v>218</v>
      </c>
      <c r="L9" s="3"/>
      <c r="M9" s="4">
        <v>0</v>
      </c>
      <c r="N9" s="3" t="s">
        <v>372</v>
      </c>
    </row>
    <row r="10" spans="1:14" ht="45" x14ac:dyDescent="0.25">
      <c r="A10" s="2"/>
      <c r="B10" s="2"/>
      <c r="C10" s="1" t="s">
        <v>219</v>
      </c>
      <c r="D10" s="2" t="s">
        <v>6</v>
      </c>
      <c r="E10" s="1" t="s">
        <v>2</v>
      </c>
      <c r="F10" s="1" t="s">
        <v>346</v>
      </c>
      <c r="G10" s="3">
        <v>100000</v>
      </c>
      <c r="H10" s="2"/>
      <c r="I10" s="3">
        <v>100000</v>
      </c>
      <c r="J10" s="2" t="s">
        <v>217</v>
      </c>
      <c r="K10" s="2" t="s">
        <v>218</v>
      </c>
      <c r="L10" s="3"/>
      <c r="M10" s="4">
        <v>0</v>
      </c>
      <c r="N10" s="3" t="s">
        <v>349</v>
      </c>
    </row>
    <row r="11" spans="1:14" s="6" customFormat="1" ht="60" x14ac:dyDescent="0.25">
      <c r="A11" s="2"/>
      <c r="B11" s="2"/>
      <c r="C11" s="1" t="s">
        <v>220</v>
      </c>
      <c r="D11" s="2" t="s">
        <v>11</v>
      </c>
      <c r="E11" s="1" t="s">
        <v>2</v>
      </c>
      <c r="F11" s="1" t="s">
        <v>221</v>
      </c>
      <c r="G11" s="3">
        <v>125000</v>
      </c>
      <c r="H11" s="2"/>
      <c r="I11" s="3"/>
      <c r="J11" s="2"/>
      <c r="K11" s="2"/>
      <c r="L11" s="3"/>
      <c r="M11" s="4">
        <v>0</v>
      </c>
      <c r="N11" s="3" t="s">
        <v>350</v>
      </c>
    </row>
    <row r="12" spans="1:14" ht="60" x14ac:dyDescent="0.25">
      <c r="A12" s="2"/>
      <c r="B12" s="2"/>
      <c r="C12" s="1" t="s">
        <v>222</v>
      </c>
      <c r="D12" s="2" t="s">
        <v>12</v>
      </c>
      <c r="E12" s="1" t="s">
        <v>2</v>
      </c>
      <c r="F12" s="1" t="s">
        <v>223</v>
      </c>
      <c r="G12" s="3">
        <v>136500</v>
      </c>
      <c r="H12" s="2"/>
      <c r="I12" s="3"/>
      <c r="J12" s="2"/>
      <c r="K12" s="2"/>
      <c r="L12" s="3"/>
      <c r="M12" s="4">
        <v>0</v>
      </c>
      <c r="N12" s="3" t="s">
        <v>350</v>
      </c>
    </row>
    <row r="13" spans="1:14" s="6" customFormat="1" ht="60" x14ac:dyDescent="0.25">
      <c r="A13" s="2"/>
      <c r="B13" s="2"/>
      <c r="C13" s="1" t="s">
        <v>224</v>
      </c>
      <c r="D13" s="2" t="s">
        <v>19</v>
      </c>
      <c r="E13" s="1" t="s">
        <v>2</v>
      </c>
      <c r="F13" s="1" t="s">
        <v>347</v>
      </c>
      <c r="G13" s="3">
        <v>1200000</v>
      </c>
      <c r="H13" s="2"/>
      <c r="I13" s="3"/>
      <c r="J13" s="2"/>
      <c r="K13" s="2"/>
      <c r="L13" s="3"/>
      <c r="M13" s="4">
        <v>0</v>
      </c>
      <c r="N13" s="3" t="s">
        <v>352</v>
      </c>
    </row>
    <row r="14" spans="1:14" ht="45" x14ac:dyDescent="0.25">
      <c r="A14" s="2"/>
      <c r="B14" s="2"/>
      <c r="C14" s="1" t="s">
        <v>225</v>
      </c>
      <c r="D14" s="2" t="s">
        <v>20</v>
      </c>
      <c r="E14" s="1" t="s">
        <v>2</v>
      </c>
      <c r="F14" s="1" t="s">
        <v>347</v>
      </c>
      <c r="G14" s="3">
        <v>335000</v>
      </c>
      <c r="H14" s="2"/>
      <c r="I14" s="3">
        <v>335000</v>
      </c>
      <c r="J14" s="2" t="s">
        <v>217</v>
      </c>
      <c r="K14" s="2" t="s">
        <v>218</v>
      </c>
      <c r="L14" s="3"/>
      <c r="M14" s="4">
        <v>0</v>
      </c>
      <c r="N14" s="3" t="s">
        <v>349</v>
      </c>
    </row>
    <row r="15" spans="1:14" ht="45" x14ac:dyDescent="0.25">
      <c r="A15" s="5">
        <v>3</v>
      </c>
      <c r="B15" s="5" t="s">
        <v>4</v>
      </c>
      <c r="C15" s="8" t="s">
        <v>226</v>
      </c>
      <c r="D15" s="5">
        <v>5008013</v>
      </c>
      <c r="E15" s="8" t="s">
        <v>2</v>
      </c>
      <c r="F15" s="8" t="s">
        <v>309</v>
      </c>
      <c r="G15" s="9">
        <v>803520</v>
      </c>
      <c r="H15" s="5" t="s">
        <v>227</v>
      </c>
      <c r="I15" s="9">
        <v>414720</v>
      </c>
      <c r="J15" s="5"/>
      <c r="K15" s="5"/>
      <c r="L15" s="9">
        <v>0</v>
      </c>
      <c r="M15" s="10">
        <v>0</v>
      </c>
      <c r="N15" s="9"/>
    </row>
    <row r="16" spans="1:14" ht="45" x14ac:dyDescent="0.25">
      <c r="A16" s="2"/>
      <c r="B16" s="2"/>
      <c r="C16" s="1" t="s">
        <v>228</v>
      </c>
      <c r="D16" s="2" t="s">
        <v>1</v>
      </c>
      <c r="E16" s="1" t="s">
        <v>2</v>
      </c>
      <c r="F16" s="1" t="s">
        <v>309</v>
      </c>
      <c r="G16" s="3">
        <v>414720</v>
      </c>
      <c r="H16" s="2"/>
      <c r="I16" s="3">
        <v>414720</v>
      </c>
      <c r="J16" s="2" t="s">
        <v>229</v>
      </c>
      <c r="K16" s="2" t="s">
        <v>230</v>
      </c>
      <c r="L16" s="3"/>
      <c r="M16" s="4">
        <v>0</v>
      </c>
      <c r="N16" s="3" t="s">
        <v>351</v>
      </c>
    </row>
    <row r="17" spans="1:14" ht="75" x14ac:dyDescent="0.25">
      <c r="A17" s="2"/>
      <c r="B17" s="2"/>
      <c r="C17" s="1" t="s">
        <v>231</v>
      </c>
      <c r="D17" s="2" t="s">
        <v>6</v>
      </c>
      <c r="E17" s="1" t="s">
        <v>2</v>
      </c>
      <c r="F17" s="1" t="s">
        <v>309</v>
      </c>
      <c r="G17" s="3">
        <v>248800</v>
      </c>
      <c r="H17" s="2"/>
      <c r="I17" s="3"/>
      <c r="J17" s="2"/>
      <c r="K17" s="2"/>
      <c r="L17" s="3"/>
      <c r="M17" s="4">
        <v>0</v>
      </c>
      <c r="N17" s="3" t="s">
        <v>353</v>
      </c>
    </row>
    <row r="18" spans="1:14" ht="45" x14ac:dyDescent="0.25">
      <c r="A18" s="2"/>
      <c r="B18" s="2"/>
      <c r="C18" s="1" t="s">
        <v>232</v>
      </c>
      <c r="D18" s="2" t="s">
        <v>11</v>
      </c>
      <c r="E18" s="1" t="s">
        <v>2</v>
      </c>
      <c r="F18" s="1" t="s">
        <v>309</v>
      </c>
      <c r="G18" s="3">
        <v>140000</v>
      </c>
      <c r="H18" s="2"/>
      <c r="I18" s="3"/>
      <c r="J18" s="2"/>
      <c r="K18" s="2"/>
      <c r="L18" s="3"/>
      <c r="M18" s="4">
        <v>0</v>
      </c>
      <c r="N18" s="3" t="s">
        <v>354</v>
      </c>
    </row>
    <row r="19" spans="1:14" ht="45" x14ac:dyDescent="0.25">
      <c r="A19" s="5">
        <v>4</v>
      </c>
      <c r="B19" s="5" t="s">
        <v>4</v>
      </c>
      <c r="C19" s="8" t="s">
        <v>233</v>
      </c>
      <c r="D19" s="5">
        <v>5041683</v>
      </c>
      <c r="E19" s="8" t="s">
        <v>2</v>
      </c>
      <c r="F19" s="8" t="s">
        <v>235</v>
      </c>
      <c r="G19" s="9">
        <v>407410</v>
      </c>
      <c r="H19" s="5" t="s">
        <v>234</v>
      </c>
      <c r="I19" s="9">
        <v>0</v>
      </c>
      <c r="J19" s="5"/>
      <c r="K19" s="5"/>
      <c r="L19" s="9">
        <v>0</v>
      </c>
      <c r="M19" s="10">
        <v>0</v>
      </c>
      <c r="N19" s="9"/>
    </row>
    <row r="20" spans="1:14" ht="45" x14ac:dyDescent="0.25">
      <c r="A20" s="2"/>
      <c r="B20" s="2"/>
      <c r="C20" s="1" t="s">
        <v>236</v>
      </c>
      <c r="D20" s="2">
        <v>1</v>
      </c>
      <c r="E20" s="1" t="s">
        <v>2</v>
      </c>
      <c r="F20" s="1" t="s">
        <v>235</v>
      </c>
      <c r="G20" s="3">
        <v>407410</v>
      </c>
      <c r="H20" s="2"/>
      <c r="I20" s="3"/>
      <c r="J20" s="2"/>
      <c r="K20" s="2"/>
      <c r="L20" s="3"/>
      <c r="M20" s="4">
        <v>0</v>
      </c>
      <c r="N20" s="3" t="s">
        <v>356</v>
      </c>
    </row>
    <row r="21" spans="1:14" ht="45" x14ac:dyDescent="0.25">
      <c r="A21" s="5">
        <v>5</v>
      </c>
      <c r="B21" s="5" t="s">
        <v>4</v>
      </c>
      <c r="C21" s="8" t="s">
        <v>237</v>
      </c>
      <c r="D21" s="5">
        <v>5041684</v>
      </c>
      <c r="E21" s="8" t="s">
        <v>2</v>
      </c>
      <c r="F21" s="8" t="s">
        <v>235</v>
      </c>
      <c r="G21" s="9">
        <v>410520</v>
      </c>
      <c r="H21" s="5" t="s">
        <v>234</v>
      </c>
      <c r="I21" s="9">
        <v>0</v>
      </c>
      <c r="J21" s="5"/>
      <c r="K21" s="5"/>
      <c r="L21" s="9">
        <v>0</v>
      </c>
      <c r="M21" s="10">
        <v>0</v>
      </c>
      <c r="N21" s="9"/>
    </row>
    <row r="22" spans="1:14" ht="60" x14ac:dyDescent="0.25">
      <c r="A22" s="2"/>
      <c r="B22" s="2"/>
      <c r="C22" s="1" t="s">
        <v>237</v>
      </c>
      <c r="D22" s="2">
        <v>1</v>
      </c>
      <c r="E22" s="1" t="s">
        <v>2</v>
      </c>
      <c r="F22" s="1" t="s">
        <v>235</v>
      </c>
      <c r="G22" s="3">
        <v>367320</v>
      </c>
      <c r="H22" s="2"/>
      <c r="I22" s="3"/>
      <c r="J22" s="2"/>
      <c r="K22" s="2"/>
      <c r="L22" s="3"/>
      <c r="M22" s="4">
        <v>0</v>
      </c>
      <c r="N22" s="3" t="s">
        <v>355</v>
      </c>
    </row>
    <row r="23" spans="1:14" ht="45" x14ac:dyDescent="0.25">
      <c r="A23" s="2"/>
      <c r="B23" s="2"/>
      <c r="C23" s="1" t="s">
        <v>238</v>
      </c>
      <c r="D23" s="2">
        <v>2</v>
      </c>
      <c r="E23" s="1" t="s">
        <v>2</v>
      </c>
      <c r="F23" s="1" t="s">
        <v>235</v>
      </c>
      <c r="G23" s="3">
        <v>43200</v>
      </c>
      <c r="H23" s="2"/>
      <c r="I23" s="3"/>
      <c r="J23" s="2"/>
      <c r="K23" s="2"/>
      <c r="L23" s="3"/>
      <c r="M23" s="4">
        <v>0</v>
      </c>
      <c r="N23" s="3"/>
    </row>
    <row r="24" spans="1:14" ht="45" x14ac:dyDescent="0.25">
      <c r="A24" s="5">
        <v>6</v>
      </c>
      <c r="B24" s="5" t="s">
        <v>4</v>
      </c>
      <c r="C24" s="8" t="s">
        <v>239</v>
      </c>
      <c r="D24" s="5">
        <v>5041685</v>
      </c>
      <c r="E24" s="8" t="s">
        <v>2</v>
      </c>
      <c r="F24" s="8" t="s">
        <v>235</v>
      </c>
      <c r="G24" s="9">
        <v>376900</v>
      </c>
      <c r="H24" s="5" t="s">
        <v>30</v>
      </c>
      <c r="I24" s="9">
        <v>0</v>
      </c>
      <c r="J24" s="5"/>
      <c r="K24" s="5"/>
      <c r="L24" s="9">
        <v>0</v>
      </c>
      <c r="M24" s="10">
        <v>0</v>
      </c>
      <c r="N24" s="9"/>
    </row>
    <row r="25" spans="1:14" ht="60" x14ac:dyDescent="0.25">
      <c r="A25" s="2"/>
      <c r="B25" s="2"/>
      <c r="C25" s="1" t="s">
        <v>239</v>
      </c>
      <c r="D25" s="2">
        <v>1</v>
      </c>
      <c r="E25" s="1" t="s">
        <v>2</v>
      </c>
      <c r="F25" s="1" t="s">
        <v>235</v>
      </c>
      <c r="G25" s="3">
        <v>376900</v>
      </c>
      <c r="H25" s="2"/>
      <c r="I25" s="3"/>
      <c r="J25" s="2"/>
      <c r="K25" s="2"/>
      <c r="L25" s="3"/>
      <c r="M25" s="4">
        <v>0</v>
      </c>
      <c r="N25" s="3" t="s">
        <v>357</v>
      </c>
    </row>
    <row r="26" spans="1:14" ht="45" x14ac:dyDescent="0.25">
      <c r="A26" s="5">
        <v>7</v>
      </c>
      <c r="B26" s="5" t="s">
        <v>4</v>
      </c>
      <c r="C26" s="8" t="s">
        <v>240</v>
      </c>
      <c r="D26" s="5">
        <v>5043329</v>
      </c>
      <c r="E26" s="8" t="s">
        <v>2</v>
      </c>
      <c r="F26" s="8" t="s">
        <v>242</v>
      </c>
      <c r="G26" s="9">
        <v>1304082</v>
      </c>
      <c r="H26" s="5" t="s">
        <v>241</v>
      </c>
      <c r="I26" s="9">
        <v>0</v>
      </c>
      <c r="J26" s="5"/>
      <c r="K26" s="5"/>
      <c r="L26" s="9">
        <v>0</v>
      </c>
      <c r="M26" s="10">
        <v>0</v>
      </c>
      <c r="N26" s="9"/>
    </row>
    <row r="27" spans="1:14" ht="60" x14ac:dyDescent="0.25">
      <c r="A27" s="2"/>
      <c r="B27" s="2"/>
      <c r="C27" s="1" t="s">
        <v>243</v>
      </c>
      <c r="D27" s="2" t="s">
        <v>1</v>
      </c>
      <c r="E27" s="1" t="s">
        <v>2</v>
      </c>
      <c r="F27" s="1" t="s">
        <v>242</v>
      </c>
      <c r="G27" s="3">
        <v>328767</v>
      </c>
      <c r="H27" s="2"/>
      <c r="I27" s="3"/>
      <c r="J27" s="2"/>
      <c r="K27" s="2"/>
      <c r="L27" s="3"/>
      <c r="M27" s="4">
        <v>0</v>
      </c>
      <c r="N27" s="3" t="s">
        <v>358</v>
      </c>
    </row>
    <row r="28" spans="1:14" ht="60" x14ac:dyDescent="0.25">
      <c r="A28" s="2"/>
      <c r="B28" s="2"/>
      <c r="C28" s="1" t="s">
        <v>244</v>
      </c>
      <c r="D28" s="2" t="s">
        <v>6</v>
      </c>
      <c r="E28" s="1" t="s">
        <v>2</v>
      </c>
      <c r="F28" s="1" t="s">
        <v>242</v>
      </c>
      <c r="G28" s="3">
        <v>375042</v>
      </c>
      <c r="H28" s="2"/>
      <c r="I28" s="3"/>
      <c r="J28" s="2"/>
      <c r="K28" s="2"/>
      <c r="L28" s="3"/>
      <c r="M28" s="4">
        <v>0</v>
      </c>
      <c r="N28" s="3" t="s">
        <v>358</v>
      </c>
    </row>
    <row r="29" spans="1:14" ht="60" x14ac:dyDescent="0.25">
      <c r="A29" s="2"/>
      <c r="B29" s="2"/>
      <c r="C29" s="1" t="s">
        <v>245</v>
      </c>
      <c r="D29" s="2" t="s">
        <v>11</v>
      </c>
      <c r="E29" s="1" t="s">
        <v>2</v>
      </c>
      <c r="F29" s="1" t="s">
        <v>242</v>
      </c>
      <c r="G29" s="3">
        <v>600273</v>
      </c>
      <c r="H29" s="2"/>
      <c r="I29" s="3"/>
      <c r="J29" s="2"/>
      <c r="K29" s="2"/>
      <c r="L29" s="3"/>
      <c r="M29" s="4">
        <v>0</v>
      </c>
      <c r="N29" s="3" t="s">
        <v>358</v>
      </c>
    </row>
    <row r="30" spans="1:14" ht="60" x14ac:dyDescent="0.25">
      <c r="A30" s="5">
        <v>8</v>
      </c>
      <c r="B30" s="5" t="s">
        <v>9</v>
      </c>
      <c r="C30" s="8" t="s">
        <v>246</v>
      </c>
      <c r="D30" s="5">
        <v>5022236</v>
      </c>
      <c r="E30" s="8" t="s">
        <v>2</v>
      </c>
      <c r="F30" s="8" t="s">
        <v>247</v>
      </c>
      <c r="G30" s="9">
        <v>2199920</v>
      </c>
      <c r="H30" s="5" t="s">
        <v>138</v>
      </c>
      <c r="I30" s="9">
        <v>0</v>
      </c>
      <c r="J30" s="5"/>
      <c r="K30" s="5"/>
      <c r="L30" s="9">
        <v>0</v>
      </c>
      <c r="M30" s="10">
        <v>0</v>
      </c>
      <c r="N30" s="9"/>
    </row>
    <row r="31" spans="1:14" ht="60" x14ac:dyDescent="0.25">
      <c r="A31" s="2"/>
      <c r="B31" s="2"/>
      <c r="C31" s="1" t="s">
        <v>248</v>
      </c>
      <c r="D31" s="2">
        <v>1</v>
      </c>
      <c r="E31" s="1" t="s">
        <v>2</v>
      </c>
      <c r="F31" s="1" t="s">
        <v>247</v>
      </c>
      <c r="G31" s="3">
        <v>2199920</v>
      </c>
      <c r="H31" s="2"/>
      <c r="I31" s="3"/>
      <c r="J31" s="2"/>
      <c r="K31" s="2"/>
      <c r="L31" s="3"/>
      <c r="M31" s="4">
        <v>0</v>
      </c>
      <c r="N31" s="3" t="s">
        <v>359</v>
      </c>
    </row>
    <row r="32" spans="1:14" ht="45" x14ac:dyDescent="0.25">
      <c r="A32" s="5">
        <v>9</v>
      </c>
      <c r="B32" s="5" t="s">
        <v>11</v>
      </c>
      <c r="C32" s="8" t="s">
        <v>249</v>
      </c>
      <c r="D32" s="5">
        <v>5029848</v>
      </c>
      <c r="E32" s="8" t="s">
        <v>2</v>
      </c>
      <c r="F32" s="8" t="s">
        <v>251</v>
      </c>
      <c r="G32" s="9">
        <v>150000</v>
      </c>
      <c r="H32" s="5" t="s">
        <v>250</v>
      </c>
      <c r="I32" s="9">
        <v>150000</v>
      </c>
      <c r="J32" s="5"/>
      <c r="K32" s="5"/>
      <c r="L32" s="9">
        <v>0</v>
      </c>
      <c r="M32" s="10">
        <v>0</v>
      </c>
      <c r="N32" s="9"/>
    </row>
    <row r="33" spans="1:14" ht="75" x14ac:dyDescent="0.25">
      <c r="A33" s="2"/>
      <c r="B33" s="2"/>
      <c r="C33" s="1" t="s">
        <v>252</v>
      </c>
      <c r="D33" s="2">
        <v>1</v>
      </c>
      <c r="E33" s="1" t="s">
        <v>2</v>
      </c>
      <c r="F33" s="1" t="s">
        <v>251</v>
      </c>
      <c r="G33" s="3">
        <v>150000</v>
      </c>
      <c r="H33" s="2"/>
      <c r="I33" s="3">
        <v>150000</v>
      </c>
      <c r="J33" s="2" t="s">
        <v>253</v>
      </c>
      <c r="K33" s="2" t="s">
        <v>30</v>
      </c>
      <c r="L33" s="3"/>
      <c r="M33" s="4">
        <v>0</v>
      </c>
      <c r="N33" s="3" t="s">
        <v>360</v>
      </c>
    </row>
    <row r="34" spans="1:14" ht="45" x14ac:dyDescent="0.25">
      <c r="A34" s="34">
        <v>10</v>
      </c>
      <c r="B34" s="27" t="s">
        <v>11</v>
      </c>
      <c r="C34" s="8" t="s">
        <v>88</v>
      </c>
      <c r="D34" s="5">
        <v>5028730</v>
      </c>
      <c r="E34" s="8" t="s">
        <v>2</v>
      </c>
      <c r="F34" s="8" t="s">
        <v>89</v>
      </c>
      <c r="G34" s="9">
        <v>2499900</v>
      </c>
      <c r="H34" s="5" t="s">
        <v>3</v>
      </c>
      <c r="I34" s="9">
        <v>0</v>
      </c>
      <c r="J34" s="5"/>
      <c r="K34" s="5"/>
      <c r="L34" s="9">
        <v>0</v>
      </c>
      <c r="M34" s="10">
        <v>0</v>
      </c>
      <c r="N34" s="9"/>
    </row>
    <row r="35" spans="1:14" ht="45" x14ac:dyDescent="0.25">
      <c r="A35" s="35"/>
      <c r="B35" s="29"/>
      <c r="C35" s="1" t="s">
        <v>90</v>
      </c>
      <c r="D35" s="14">
        <v>1</v>
      </c>
      <c r="E35" s="13" t="s">
        <v>2</v>
      </c>
      <c r="F35" s="13" t="s">
        <v>89</v>
      </c>
      <c r="G35" s="15">
        <v>2400000</v>
      </c>
      <c r="H35" s="14"/>
      <c r="I35" s="15"/>
      <c r="J35" s="14"/>
      <c r="K35" s="14"/>
      <c r="L35" s="15"/>
      <c r="M35" s="4">
        <v>0</v>
      </c>
      <c r="N35" s="15" t="s">
        <v>361</v>
      </c>
    </row>
    <row r="36" spans="1:14" ht="45" x14ac:dyDescent="0.25">
      <c r="A36" s="35"/>
      <c r="B36" s="29"/>
      <c r="C36" s="1" t="s">
        <v>91</v>
      </c>
      <c r="D36" s="14">
        <v>2</v>
      </c>
      <c r="E36" s="13" t="s">
        <v>2</v>
      </c>
      <c r="F36" s="13" t="s">
        <v>89</v>
      </c>
      <c r="G36" s="15">
        <v>99900</v>
      </c>
      <c r="H36" s="14"/>
      <c r="I36" s="15"/>
      <c r="J36" s="14"/>
      <c r="K36" s="14"/>
      <c r="L36" s="15"/>
      <c r="M36" s="4">
        <v>0</v>
      </c>
      <c r="N36" s="15" t="s">
        <v>361</v>
      </c>
    </row>
    <row r="37" spans="1:14" ht="75" x14ac:dyDescent="0.25">
      <c r="A37" s="5">
        <v>11</v>
      </c>
      <c r="B37" s="5" t="s">
        <v>12</v>
      </c>
      <c r="C37" s="8" t="s">
        <v>254</v>
      </c>
      <c r="D37" s="5">
        <v>5024466</v>
      </c>
      <c r="E37" s="8" t="s">
        <v>2</v>
      </c>
      <c r="F37" s="8" t="s">
        <v>256</v>
      </c>
      <c r="G37" s="9">
        <v>1499500</v>
      </c>
      <c r="H37" s="5" t="s">
        <v>255</v>
      </c>
      <c r="I37" s="9">
        <v>0</v>
      </c>
      <c r="J37" s="5"/>
      <c r="K37" s="5"/>
      <c r="L37" s="9">
        <v>0</v>
      </c>
      <c r="M37" s="10">
        <v>0</v>
      </c>
      <c r="N37" s="9" t="s">
        <v>362</v>
      </c>
    </row>
    <row r="38" spans="1:14" ht="45" x14ac:dyDescent="0.25">
      <c r="A38" s="2"/>
      <c r="B38" s="2"/>
      <c r="C38" s="1" t="s">
        <v>257</v>
      </c>
      <c r="D38" s="2">
        <v>5024466</v>
      </c>
      <c r="E38" s="1" t="s">
        <v>2</v>
      </c>
      <c r="F38" s="1" t="s">
        <v>256</v>
      </c>
      <c r="G38" s="3">
        <v>600000</v>
      </c>
      <c r="H38" s="2"/>
      <c r="I38" s="3"/>
      <c r="J38" s="2"/>
      <c r="K38" s="2"/>
      <c r="L38" s="3"/>
      <c r="M38" s="4">
        <v>0</v>
      </c>
      <c r="N38" s="3"/>
    </row>
    <row r="39" spans="1:14" ht="45" x14ac:dyDescent="0.25">
      <c r="A39" s="2"/>
      <c r="B39" s="2"/>
      <c r="C39" s="1" t="s">
        <v>258</v>
      </c>
      <c r="D39" s="2">
        <v>5024466</v>
      </c>
      <c r="E39" s="1" t="s">
        <v>2</v>
      </c>
      <c r="F39" s="1" t="s">
        <v>256</v>
      </c>
      <c r="G39" s="3">
        <v>840000</v>
      </c>
      <c r="H39" s="2"/>
      <c r="I39" s="3"/>
      <c r="J39" s="2"/>
      <c r="K39" s="2"/>
      <c r="L39" s="3"/>
      <c r="M39" s="4">
        <v>0</v>
      </c>
      <c r="N39" s="3"/>
    </row>
    <row r="40" spans="1:14" ht="45" x14ac:dyDescent="0.25">
      <c r="A40" s="2"/>
      <c r="B40" s="2"/>
      <c r="C40" s="1" t="s">
        <v>259</v>
      </c>
      <c r="D40" s="2">
        <v>5024466</v>
      </c>
      <c r="E40" s="1" t="s">
        <v>2</v>
      </c>
      <c r="F40" s="1" t="s">
        <v>256</v>
      </c>
      <c r="G40" s="3">
        <v>38500</v>
      </c>
      <c r="H40" s="2"/>
      <c r="I40" s="3"/>
      <c r="J40" s="2"/>
      <c r="K40" s="2"/>
      <c r="L40" s="3"/>
      <c r="M40" s="4">
        <v>0</v>
      </c>
      <c r="N40" s="3"/>
    </row>
    <row r="41" spans="1:14" ht="45" x14ac:dyDescent="0.25">
      <c r="A41" s="2"/>
      <c r="B41" s="2"/>
      <c r="C41" s="1" t="s">
        <v>260</v>
      </c>
      <c r="D41" s="2">
        <v>5024466</v>
      </c>
      <c r="E41" s="1" t="s">
        <v>2</v>
      </c>
      <c r="F41" s="1" t="s">
        <v>256</v>
      </c>
      <c r="G41" s="3">
        <v>21000</v>
      </c>
      <c r="H41" s="2"/>
      <c r="I41" s="3"/>
      <c r="J41" s="2"/>
      <c r="K41" s="2"/>
      <c r="L41" s="3"/>
      <c r="M41" s="4">
        <v>0</v>
      </c>
      <c r="N41" s="3"/>
    </row>
    <row r="42" spans="1:14" ht="42" customHeight="1" x14ac:dyDescent="0.25">
      <c r="A42" s="58" t="s">
        <v>288</v>
      </c>
      <c r="B42" s="59"/>
      <c r="C42" s="59"/>
      <c r="D42" s="59"/>
      <c r="E42" s="59"/>
      <c r="F42" s="60"/>
      <c r="G42" s="44">
        <f>G6+G8+G15+G19+G21+G24+G26+G30+G32+G34+G37</f>
        <v>12057848</v>
      </c>
      <c r="H42" s="48"/>
      <c r="I42" s="44">
        <f>I6+I8+I15+I19+I21+I24+I26+I30+I32+I34+I37</f>
        <v>1009720</v>
      </c>
      <c r="J42" s="48"/>
      <c r="K42" s="48"/>
      <c r="L42" s="44">
        <f>L6+L8+L15+L19+L21+L24+L26+L30+L32+L34+L37</f>
        <v>0</v>
      </c>
      <c r="M42" s="54">
        <f>SUM(L42/I42)</f>
        <v>0</v>
      </c>
      <c r="N42" s="49"/>
    </row>
    <row r="43" spans="1:14" ht="33.75" customHeight="1" x14ac:dyDescent="0.25"/>
  </sheetData>
  <autoFilter ref="B4:M14"/>
  <mergeCells count="13">
    <mergeCell ref="A42:F42"/>
    <mergeCell ref="A3:A4"/>
    <mergeCell ref="A1:N2"/>
    <mergeCell ref="G3:H3"/>
    <mergeCell ref="I3:K3"/>
    <mergeCell ref="N3:N4"/>
    <mergeCell ref="M3:M4"/>
    <mergeCell ref="L3:L4"/>
    <mergeCell ref="F3:F4"/>
    <mergeCell ref="E3:E4"/>
    <mergeCell ref="D3:D4"/>
    <mergeCell ref="C3:C4"/>
    <mergeCell ref="B3:B4"/>
  </mergeCells>
  <printOptions horizontalCentered="1"/>
  <pageMargins left="0.19685039370078741" right="0.19685039370078741" top="0.47244094488188981" bottom="0.47244094488188981" header="0.31496062992125984" footer="0.15748031496062992"/>
  <pageSetup paperSize="9" scale="57" fitToHeight="0" orientation="landscape" r:id="rId1"/>
  <headerFooter>
    <oddHeader>&amp;R&amp;9Στοιχεία ΟΠΣ: 11/09/2019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13</vt:i4>
      </vt:variant>
    </vt:vector>
  </HeadingPairs>
  <TitlesOfParts>
    <vt:vector size="19" baseType="lpstr">
      <vt:lpstr>ΠΕ ΑΡΓΟΛΙΔΑΣ</vt:lpstr>
      <vt:lpstr>ΠΕ ΑΡΚΑΔΙΑΣ</vt:lpstr>
      <vt:lpstr>ΠΕ ΚΟΡΙΝΘΙΑΣ</vt:lpstr>
      <vt:lpstr>ΠΕ ΛΑΚΩΝΙΑΣ</vt:lpstr>
      <vt:lpstr>ΠΕ ΜΕΣΣΗΝΙΑΣ</vt:lpstr>
      <vt:lpstr>ΧΩΡΙΣ ΧΩΡΟΘΕΤΗΣΗ</vt:lpstr>
      <vt:lpstr>'ΠΕ ΑΡΚΑΔΙΑΣ'!_FilterDatabase</vt:lpstr>
      <vt:lpstr>'ΠΕ ΑΡΓΟΛΙΔΑΣ'!Print_Area</vt:lpstr>
      <vt:lpstr>'ΠΕ ΑΡΚΑΔΙΑΣ'!Print_Area</vt:lpstr>
      <vt:lpstr>'ΠΕ ΚΟΡΙΝΘΙΑΣ'!Print_Area</vt:lpstr>
      <vt:lpstr>'ΠΕ ΛΑΚΩΝΙΑΣ'!Print_Area</vt:lpstr>
      <vt:lpstr>'ΠΕ ΜΕΣΣΗΝΙΑΣ'!Print_Area</vt:lpstr>
      <vt:lpstr>'ΧΩΡΙΣ ΧΩΡΟΘΕΤΗΣΗ'!Print_Area</vt:lpstr>
      <vt:lpstr>'ΠΕ ΑΡΓΟΛΙΔΑΣ'!Print_Titles</vt:lpstr>
      <vt:lpstr>'ΠΕ ΑΡΚΑΔΙΑΣ'!Print_Titles</vt:lpstr>
      <vt:lpstr>'ΠΕ ΚΟΡΙΝΘΙΑΣ'!Print_Titles</vt:lpstr>
      <vt:lpstr>'ΠΕ ΛΑΚΩΝΙΑΣ'!Print_Titles</vt:lpstr>
      <vt:lpstr>'ΠΕ ΜΕΣΣΗΝΙΑΣ'!Print_Titles</vt:lpstr>
      <vt:lpstr>'ΧΩΡΙΣ ΧΩΡΟΘΕΤΗΣΗ'!Print_Titles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</dc:creator>
  <cp:lastModifiedBy>M</cp:lastModifiedBy>
  <cp:lastPrinted>2019-09-14T12:46:48Z</cp:lastPrinted>
  <dcterms:created xsi:type="dcterms:W3CDTF">2019-09-12T09:18:45Z</dcterms:created>
  <dcterms:modified xsi:type="dcterms:W3CDTF">2019-09-14T15:00:19Z</dcterms:modified>
</cp:coreProperties>
</file>